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5/2025/"/>
    </mc:Choice>
  </mc:AlternateContent>
  <xr:revisionPtr revIDLastSave="90" documentId="8_{F3D6B9A8-E5DF-4895-83A5-7F3FA813D2E3}" xr6:coauthVersionLast="47" xr6:coauthVersionMax="47" xr10:uidLastSave="{8E965586-5CC5-42B7-ABE3-B26FED85AF4D}"/>
  <bookViews>
    <workbookView xWindow="-108" yWindow="-108" windowWidth="23256" windowHeight="12456"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38" i="1"/>
  <c r="E18" i="1"/>
  <c r="E8" i="1"/>
  <c r="B27" i="1" l="1"/>
  <c r="E49" i="1" l="1"/>
  <c r="E39" i="1"/>
  <c r="E19" i="1"/>
  <c r="E9" i="1"/>
  <c r="C58" i="1"/>
  <c r="E50" i="1"/>
  <c r="E40" i="1"/>
  <c r="E20" i="1" l="1"/>
  <c r="E10" i="1" l="1"/>
  <c r="E47" i="1" l="1"/>
  <c r="E37" i="1"/>
  <c r="E17" i="1"/>
  <c r="E7" i="1"/>
  <c r="C27" i="1"/>
  <c r="D27" i="1"/>
  <c r="C28" i="1"/>
  <c r="E28" i="1"/>
  <c r="C29" i="1"/>
  <c r="D29" i="1"/>
  <c r="E29" i="1"/>
  <c r="B30" i="1"/>
  <c r="C30" i="1"/>
  <c r="D30" i="1"/>
  <c r="E30" i="1"/>
  <c r="D60" i="1"/>
  <c r="C60" i="1"/>
  <c r="B60" i="1"/>
  <c r="E27" i="1" l="1"/>
  <c r="E60" i="1"/>
  <c r="E58" i="1"/>
  <c r="D57" i="1"/>
  <c r="C57" i="1"/>
  <c r="B57" i="1"/>
  <c r="D59" i="1"/>
  <c r="C59" i="1"/>
  <c r="D52" i="1"/>
  <c r="C52" i="1"/>
  <c r="B52" i="1"/>
  <c r="D42" i="1"/>
  <c r="C42" i="1"/>
  <c r="B42" i="1"/>
  <c r="E52" i="1" l="1"/>
  <c r="E57" i="1"/>
  <c r="E59" i="1"/>
  <c r="D62" i="1"/>
  <c r="E42" i="1"/>
  <c r="B62" i="1"/>
  <c r="C62" i="1"/>
  <c r="E22" i="1"/>
  <c r="D22" i="1"/>
  <c r="C22" i="1"/>
  <c r="B22" i="1"/>
  <c r="E12" i="1"/>
  <c r="D12" i="1"/>
  <c r="C12" i="1"/>
  <c r="B12" i="1"/>
  <c r="E62" i="1" l="1"/>
  <c r="B32" i="1"/>
  <c r="E32" i="1"/>
  <c r="D32" i="1"/>
  <c r="C32" i="1"/>
</calcChain>
</file>

<file path=xl/sharedStrings.xml><?xml version="1.0" encoding="utf-8"?>
<sst xmlns="http://schemas.openxmlformats.org/spreadsheetml/2006/main" count="93" uniqueCount="26">
  <si>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</si>
  <si>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</si>
  <si>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</si>
  <si>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</si>
  <si>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</si>
  <si>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</si>
  <si>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</si>
  <si>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</si>
  <si>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</si>
  <si>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</si>
  <si>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</si>
  <si>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</si>
  <si>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</si>
  <si>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</si>
  <si>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</si>
  <si>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</si>
  <si>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</si>
  <si>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</si>
  <si>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</si>
  <si>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</si>
  <si>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</si>
  <si>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</si>
  <si>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</si>
  <si>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Chesapeake Utilities ****</t>
  </si>
  <si>
    <t>****Chesapeake Utilities' data also includes the accounts and volumes for the former Elkton Utilities due to the merger of the two in Case Number 9722.</t>
  </si>
  <si>
    <t>Quarter Ending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</si>
</sst>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H76"/>
  <sheetViews>
    <sheetView tabSelected="1" workbookViewId="0">
      <selection activeCell="D11" sqref="D11"/>
    </sheetView>
  </sheetViews>
  <sheetFormatPr defaultRowHeight="14.4" x14ac:dyDescent="0.3"/>
  <cols>
    <col min="1" max="1" width="25.6640625" customWidth="1"/>
    <col min="2" max="2" width="13.5546875" customWidth="1"/>
    <col min="3" max="3" width="17.5546875" customWidth="1"/>
    <col min="4" max="4" width="16.5546875" customWidth="1"/>
    <col min="5" max="5" width="16" customWidth="1"/>
  </cols>
  <sheetData>
    <row r="1" spans="1:5" x14ac:dyDescent="0.3">
      <c r="C1" t="s">
        <v>0</v>
      </c>
    </row>
    <row r="2" spans="1:5" x14ac:dyDescent="0.3">
      <c r="C2" t="s">
        <v>1</v>
      </c>
    </row>
    <row r="3" spans="1:5" x14ac:dyDescent="0.3">
      <c r="C3" t="s">
        <v>25</v>
      </c>
    </row>
    <row r="5" spans="1:5" x14ac:dyDescent="0.3">
      <c r="C5" t="s">
        <v>2</v>
      </c>
    </row>
    <row r="6" spans="1:5" ht="43.2" x14ac:dyDescent="0.3">
      <c r="A6" t="s">
        <v>3</v>
      </c>
      <c r="B6" s="1" t="s">
        <v>8</v>
      </c>
      <c r="C6" s="1" t="s">
        <v>9</v>
      </c>
      <c r="D6" s="1" t="s">
        <v>10</v>
      </c>
      <c r="E6" s="1" t="s">
        <v>11</v>
      </c>
    </row>
    <row r="7" spans="1:5" x14ac:dyDescent="0.3">
      <c r="A7" t="s">
        <v>4</v>
      </c>
      <c r="B7" s="2">
        <v>30870</v>
      </c>
      <c r="C7" s="2">
        <v>13293</v>
      </c>
      <c r="D7" s="2">
        <v>390</v>
      </c>
      <c r="E7" s="2">
        <f>SUM(B7:D7)</f>
        <v>44553</v>
      </c>
    </row>
    <row r="8" spans="1:5" x14ac:dyDescent="0.3">
      <c r="A8" t="s">
        <v>23</v>
      </c>
      <c r="B8" s="3" t="s">
        <v>22</v>
      </c>
      <c r="C8" s="2">
        <v>289</v>
      </c>
      <c r="D8" s="2">
        <v>0</v>
      </c>
      <c r="E8" s="2">
        <f>SUM(B8:D8)</f>
        <v>289</v>
      </c>
    </row>
    <row r="9" spans="1:5" x14ac:dyDescent="0.3">
      <c r="A9" t="s">
        <v>6</v>
      </c>
      <c r="B9" s="2">
        <v>0</v>
      </c>
      <c r="C9" s="2">
        <v>228</v>
      </c>
      <c r="D9" s="2">
        <v>108</v>
      </c>
      <c r="E9" s="2">
        <f>SUM(B9:D9)</f>
        <v>336</v>
      </c>
    </row>
    <row r="10" spans="1:5" x14ac:dyDescent="0.3">
      <c r="A10" t="s">
        <v>7</v>
      </c>
      <c r="B10" s="2">
        <v>17137</v>
      </c>
      <c r="C10" s="2">
        <v>8830</v>
      </c>
      <c r="D10" s="2">
        <v>115</v>
      </c>
      <c r="E10" s="2">
        <f>SUM(B10:D10)</f>
        <v>26082</v>
      </c>
    </row>
    <row r="12" spans="1:5" x14ac:dyDescent="0.3">
      <c r="A12" t="s">
        <v>11</v>
      </c>
      <c r="B12" s="2">
        <f>B7+B10</f>
        <v>48007</v>
      </c>
      <c r="C12" s="2">
        <f>+SUM(C7:C10)</f>
        <v>22640</v>
      </c>
      <c r="D12" s="2">
        <f>+SUM(D7:D10)</f>
        <v>613</v>
      </c>
      <c r="E12" s="2">
        <f>+SUM(E7:E10)</f>
        <v>71260</v>
      </c>
    </row>
    <row r="15" spans="1:5" x14ac:dyDescent="0.3">
      <c r="C15" t="s">
        <v>12</v>
      </c>
    </row>
    <row r="16" spans="1:5" ht="43.2" x14ac:dyDescent="0.3">
      <c r="A16" t="s">
        <v>3</v>
      </c>
      <c r="B16" t="s">
        <v>8</v>
      </c>
      <c r="C16" s="1" t="s">
        <v>9</v>
      </c>
      <c r="D16" s="1" t="s">
        <v>10</v>
      </c>
      <c r="E16" t="s">
        <v>11</v>
      </c>
    </row>
    <row r="17" spans="1:5" x14ac:dyDescent="0.3">
      <c r="A17" t="s">
        <v>4</v>
      </c>
      <c r="B17" s="2">
        <v>660241</v>
      </c>
      <c r="C17" s="2">
        <v>43749</v>
      </c>
      <c r="D17" s="2">
        <v>415</v>
      </c>
      <c r="E17" s="2">
        <f>SUM(B17:D17)</f>
        <v>704405</v>
      </c>
    </row>
    <row r="18" spans="1:5" x14ac:dyDescent="0.3">
      <c r="A18" t="s">
        <v>5</v>
      </c>
      <c r="B18" s="3" t="s">
        <v>22</v>
      </c>
      <c r="C18" s="2">
        <v>404</v>
      </c>
      <c r="D18" s="2">
        <v>0</v>
      </c>
      <c r="E18" s="2">
        <f>SUM(B18:D18)</f>
        <v>404</v>
      </c>
    </row>
    <row r="19" spans="1:5" x14ac:dyDescent="0.3">
      <c r="A19" t="s">
        <v>6</v>
      </c>
      <c r="B19" s="2">
        <v>0</v>
      </c>
      <c r="C19" s="2">
        <v>3676</v>
      </c>
      <c r="D19" s="2">
        <v>197</v>
      </c>
      <c r="E19" s="2">
        <f>SUM(B19:D19)</f>
        <v>3873</v>
      </c>
    </row>
    <row r="20" spans="1:5" x14ac:dyDescent="0.3">
      <c r="A20" t="s">
        <v>7</v>
      </c>
      <c r="B20" s="2">
        <v>485963</v>
      </c>
      <c r="C20" s="2">
        <v>27432</v>
      </c>
      <c r="D20" s="2">
        <v>120</v>
      </c>
      <c r="E20" s="2">
        <f>SUM(B20:D20)</f>
        <v>513515</v>
      </c>
    </row>
    <row r="22" spans="1:5" x14ac:dyDescent="0.3">
      <c r="A22" t="s">
        <v>11</v>
      </c>
      <c r="B22" s="2">
        <f>B17+B20</f>
        <v>1146204</v>
      </c>
      <c r="C22" s="2">
        <f>SUM(C17:C20)</f>
        <v>75261</v>
      </c>
      <c r="D22" s="2">
        <f>SUM(D17:D20)</f>
        <v>732</v>
      </c>
      <c r="E22" s="2">
        <f>SUM(E17:E20)</f>
        <v>1222197</v>
      </c>
    </row>
    <row r="25" spans="1:5" x14ac:dyDescent="0.3">
      <c r="C25" t="s">
        <v>13</v>
      </c>
    </row>
    <row r="26" spans="1:5" ht="43.2" x14ac:dyDescent="0.3">
      <c r="A26" t="s">
        <v>3</v>
      </c>
      <c r="B26" t="s">
        <v>8</v>
      </c>
      <c r="C26" s="1" t="s">
        <v>9</v>
      </c>
      <c r="D26" s="1" t="s">
        <v>10</v>
      </c>
      <c r="E26" t="s">
        <v>11</v>
      </c>
    </row>
    <row r="27" spans="1:5" x14ac:dyDescent="0.3">
      <c r="A27" t="s">
        <v>4</v>
      </c>
      <c r="B27" s="4">
        <f>B7/B17</f>
        <v>4.6755654374690453E-2</v>
      </c>
      <c r="C27" s="4">
        <f>C7/C17</f>
        <v>0.30384694507303023</v>
      </c>
      <c r="D27" s="4">
        <f>D7/D17</f>
        <v>0.93975903614457834</v>
      </c>
      <c r="E27" s="4">
        <f>E7/E17</f>
        <v>6.3249125148174698E-2</v>
      </c>
    </row>
    <row r="28" spans="1:5" x14ac:dyDescent="0.3">
      <c r="A28" t="s">
        <v>5</v>
      </c>
      <c r="B28" s="5" t="s">
        <v>22</v>
      </c>
      <c r="C28" s="4">
        <f>C8/C18</f>
        <v>0.71534653465346532</v>
      </c>
      <c r="D28" s="5" t="s">
        <v>22</v>
      </c>
      <c r="E28" s="4">
        <f>E8/E18</f>
        <v>0.71534653465346532</v>
      </c>
    </row>
    <row r="29" spans="1:5" x14ac:dyDescent="0.3">
      <c r="A29" t="s">
        <v>6</v>
      </c>
      <c r="B29" s="5" t="s">
        <v>22</v>
      </c>
      <c r="C29" s="4">
        <f>C9/C19</f>
        <v>6.2023939064200215E-2</v>
      </c>
      <c r="D29" s="4">
        <f>D9/D19</f>
        <v>0.54822335025380708</v>
      </c>
      <c r="E29" s="4">
        <f>E9/E19</f>
        <v>8.6754453911696353E-2</v>
      </c>
    </row>
    <row r="30" spans="1:5" x14ac:dyDescent="0.3">
      <c r="A30" t="s">
        <v>7</v>
      </c>
      <c r="B30" s="4">
        <f>B10/B20</f>
        <v>3.526400158036723E-2</v>
      </c>
      <c r="C30" s="4">
        <f>C10/C20</f>
        <v>0.32188684747739865</v>
      </c>
      <c r="D30" s="4">
        <f>D10/D20</f>
        <v>0.95833333333333337</v>
      </c>
      <c r="E30" s="4">
        <f>E10/E20</f>
        <v>5.079111613097962E-2</v>
      </c>
    </row>
    <row r="32" spans="1:5" x14ac:dyDescent="0.3">
      <c r="A32" t="s">
        <v>11</v>
      </c>
      <c r="B32" s="4">
        <f>B12/B22</f>
        <v>4.1883469260271297E-2</v>
      </c>
      <c r="C32" s="4">
        <f>C12/C22</f>
        <v>0.30081981371493866</v>
      </c>
      <c r="D32" s="4">
        <f>D12/D22</f>
        <v>0.83743169398907102</v>
      </c>
      <c r="E32" s="4">
        <f>E12/E22</f>
        <v>5.8304839563507356E-2</v>
      </c>
    </row>
    <row r="35" spans="1:8" x14ac:dyDescent="0.3">
      <c r="C35" t="s">
        <v>14</v>
      </c>
    </row>
    <row r="36" spans="1:8" ht="43.2" x14ac:dyDescent="0.3">
      <c r="A36" t="s">
        <v>3</v>
      </c>
      <c r="B36" t="s">
        <v>8</v>
      </c>
      <c r="C36" s="1" t="s">
        <v>9</v>
      </c>
      <c r="D36" s="1" t="s">
        <v>10</v>
      </c>
      <c r="E36" t="s">
        <v>11</v>
      </c>
    </row>
    <row r="37" spans="1:8" x14ac:dyDescent="0.3">
      <c r="A37" t="s">
        <v>4</v>
      </c>
      <c r="B37" s="2">
        <v>4498644</v>
      </c>
      <c r="C37" s="2">
        <v>11617464</v>
      </c>
      <c r="D37" s="2">
        <v>27163316</v>
      </c>
      <c r="E37" s="2">
        <f>SUM(B37:D37)</f>
        <v>43279424</v>
      </c>
      <c r="G37" s="2"/>
      <c r="H37" s="2"/>
    </row>
    <row r="38" spans="1:8" x14ac:dyDescent="0.3">
      <c r="A38" t="s">
        <v>15</v>
      </c>
      <c r="B38" s="3" t="s">
        <v>22</v>
      </c>
      <c r="C38" s="3">
        <v>3896692</v>
      </c>
      <c r="D38" s="2">
        <v>0</v>
      </c>
      <c r="E38" s="2">
        <f>SUM(B38:D38)</f>
        <v>3896692</v>
      </c>
    </row>
    <row r="39" spans="1:8" x14ac:dyDescent="0.3">
      <c r="A39" t="s">
        <v>6</v>
      </c>
      <c r="B39" s="2">
        <v>0</v>
      </c>
      <c r="C39" s="2">
        <v>160545</v>
      </c>
      <c r="D39" s="2">
        <v>2127857</v>
      </c>
      <c r="E39" s="2">
        <f>SUM(B39:D39)</f>
        <v>2288402</v>
      </c>
    </row>
    <row r="40" spans="1:8" x14ac:dyDescent="0.3">
      <c r="A40" t="s">
        <v>7</v>
      </c>
      <c r="B40" s="2">
        <v>3797056</v>
      </c>
      <c r="C40" s="2">
        <v>16200624</v>
      </c>
      <c r="D40" s="2">
        <v>10857284</v>
      </c>
      <c r="E40" s="2">
        <f>SUM(B40:D40)</f>
        <v>30854964</v>
      </c>
    </row>
    <row r="42" spans="1:8" x14ac:dyDescent="0.3">
      <c r="A42" t="s">
        <v>11</v>
      </c>
      <c r="B42" s="2">
        <f>B37+B40</f>
        <v>8295700</v>
      </c>
      <c r="C42" s="2">
        <f>SUM(C37:C40)</f>
        <v>31875325</v>
      </c>
      <c r="D42" s="2">
        <f>SUM(D37:D40)</f>
        <v>40148457</v>
      </c>
      <c r="E42" s="2">
        <f>SUM(E37:E40)</f>
        <v>80319482</v>
      </c>
    </row>
    <row r="45" spans="1:8" x14ac:dyDescent="0.3">
      <c r="C45" t="s">
        <v>16</v>
      </c>
    </row>
    <row r="46" spans="1:8" ht="43.2" x14ac:dyDescent="0.3">
      <c r="A46" t="s">
        <v>3</v>
      </c>
      <c r="B46" t="s">
        <v>8</v>
      </c>
      <c r="C46" s="1" t="s">
        <v>9</v>
      </c>
      <c r="D46" s="1" t="s">
        <v>10</v>
      </c>
      <c r="E46" t="s">
        <v>11</v>
      </c>
    </row>
    <row r="47" spans="1:8" x14ac:dyDescent="0.3">
      <c r="A47" t="s">
        <v>4</v>
      </c>
      <c r="B47" s="2">
        <v>39582099</v>
      </c>
      <c r="C47" s="2">
        <v>22484175</v>
      </c>
      <c r="D47" s="2">
        <v>27163316</v>
      </c>
      <c r="E47" s="2">
        <f>SUM(B47:D47)</f>
        <v>89229590</v>
      </c>
    </row>
    <row r="48" spans="1:8" x14ac:dyDescent="0.3">
      <c r="A48" t="s">
        <v>5</v>
      </c>
      <c r="B48" s="3" t="s">
        <v>22</v>
      </c>
      <c r="C48" s="2">
        <v>4185609</v>
      </c>
      <c r="D48" s="2">
        <v>0</v>
      </c>
      <c r="E48" s="2">
        <f>SUM(B48:D48)</f>
        <v>4185609</v>
      </c>
    </row>
    <row r="49" spans="1:5" x14ac:dyDescent="0.3">
      <c r="A49" t="s">
        <v>6</v>
      </c>
      <c r="B49" s="2">
        <v>0</v>
      </c>
      <c r="C49" s="2">
        <v>1157236</v>
      </c>
      <c r="D49" s="2">
        <v>2512756</v>
      </c>
      <c r="E49" s="2">
        <f>SUM(B49:D49)</f>
        <v>3669992</v>
      </c>
    </row>
    <row r="50" spans="1:5" x14ac:dyDescent="0.3">
      <c r="A50" t="s">
        <v>7</v>
      </c>
      <c r="B50" s="2">
        <v>34611403</v>
      </c>
      <c r="C50" s="2">
        <v>22449972</v>
      </c>
      <c r="D50" s="2">
        <v>10918642</v>
      </c>
      <c r="E50" s="2">
        <f>SUM(B50:D50)</f>
        <v>67980017</v>
      </c>
    </row>
    <row r="52" spans="1:5" x14ac:dyDescent="0.3">
      <c r="A52" t="s">
        <v>11</v>
      </c>
      <c r="B52" s="2">
        <f>B47+B50</f>
        <v>74193502</v>
      </c>
      <c r="C52" s="2">
        <f>SUM(C47:C50)</f>
        <v>50276992</v>
      </c>
      <c r="D52" s="2">
        <f>SUM(D47:D50)</f>
        <v>40594714</v>
      </c>
      <c r="E52" s="2">
        <f>SUM(E47:E50)</f>
        <v>165065208</v>
      </c>
    </row>
    <row r="55" spans="1:5" x14ac:dyDescent="0.3">
      <c r="C55" t="s">
        <v>17</v>
      </c>
    </row>
    <row r="56" spans="1:5" ht="43.2" x14ac:dyDescent="0.3">
      <c r="A56" t="s">
        <v>3</v>
      </c>
      <c r="B56" t="s">
        <v>8</v>
      </c>
      <c r="C56" s="1" t="s">
        <v>9</v>
      </c>
      <c r="D56" s="1" t="s">
        <v>10</v>
      </c>
      <c r="E56" t="s">
        <v>11</v>
      </c>
    </row>
    <row r="57" spans="1:5" x14ac:dyDescent="0.3">
      <c r="A57" t="s">
        <v>4</v>
      </c>
      <c r="B57" s="4">
        <f>B37/B47</f>
        <v>0.11365349775917644</v>
      </c>
      <c r="C57" s="4">
        <f>C37/C47</f>
        <v>0.5166951422500492</v>
      </c>
      <c r="D57" s="4">
        <f>D37/D47</f>
        <v>1</v>
      </c>
      <c r="E57" s="4">
        <f>E37/E47</f>
        <v>0.48503443756717923</v>
      </c>
    </row>
    <row r="58" spans="1:5" x14ac:dyDescent="0.3">
      <c r="A58" t="s">
        <v>5</v>
      </c>
      <c r="B58" s="6" t="s">
        <v>22</v>
      </c>
      <c r="C58" s="4">
        <f>C38/C48</f>
        <v>0.93097372449266047</v>
      </c>
      <c r="D58" s="6" t="s">
        <v>22</v>
      </c>
      <c r="E58" s="4">
        <f>E38/E48</f>
        <v>0.93097372449266047</v>
      </c>
    </row>
    <row r="59" spans="1:5" x14ac:dyDescent="0.3">
      <c r="A59" t="s">
        <v>6</v>
      </c>
      <c r="B59" s="6" t="s">
        <v>22</v>
      </c>
      <c r="C59" s="4">
        <f>C39/C49</f>
        <v>0.13873142556920109</v>
      </c>
      <c r="D59" s="4">
        <f>D39/D49</f>
        <v>0.84682197555194372</v>
      </c>
      <c r="E59" s="4">
        <f>E39/E49</f>
        <v>0.62354413851583324</v>
      </c>
    </row>
    <row r="60" spans="1:5" x14ac:dyDescent="0.3">
      <c r="A60" t="s">
        <v>7</v>
      </c>
      <c r="B60" s="4">
        <f>B40/B50</f>
        <v>0.10970534768555901</v>
      </c>
      <c r="C60" s="4">
        <f>C40/C50</f>
        <v>0.72163225860593505</v>
      </c>
      <c r="D60" s="4">
        <f>D40/D50</f>
        <v>0.99438043668800569</v>
      </c>
      <c r="E60" s="4">
        <f>E40/E50</f>
        <v>0.45388285207401463</v>
      </c>
    </row>
    <row r="62" spans="1:5" x14ac:dyDescent="0.3">
      <c r="A62" t="s">
        <v>11</v>
      </c>
      <c r="B62" s="4">
        <f>B42/B52</f>
        <v>0.11181167860225819</v>
      </c>
      <c r="C62" s="4">
        <f>C42/C52</f>
        <v>0.63399427316574553</v>
      </c>
      <c r="D62" s="4">
        <f>D42/D52</f>
        <v>0.98900701702196991</v>
      </c>
      <c r="E62" s="4">
        <f>E42/E52</f>
        <v>0.48659243806241714</v>
      </c>
    </row>
    <row r="65" spans="1:4" x14ac:dyDescent="0.3">
      <c r="C65" t="s">
        <v>18</v>
      </c>
    </row>
    <row r="66" spans="1:4" ht="43.2" x14ac:dyDescent="0.3">
      <c r="A66" t="s">
        <v>3</v>
      </c>
      <c r="B66" t="s">
        <v>8</v>
      </c>
      <c r="C66" s="1" t="s">
        <v>9</v>
      </c>
      <c r="D66" s="1" t="s">
        <v>10</v>
      </c>
    </row>
    <row r="67" spans="1:4" x14ac:dyDescent="0.3">
      <c r="A67" t="s">
        <v>4</v>
      </c>
      <c r="B67">
        <v>21</v>
      </c>
      <c r="C67">
        <v>34</v>
      </c>
      <c r="D67">
        <v>14</v>
      </c>
    </row>
    <row r="68" spans="1:4" x14ac:dyDescent="0.3">
      <c r="A68" t="s">
        <v>5</v>
      </c>
      <c r="B68" s="3" t="s">
        <v>22</v>
      </c>
      <c r="C68">
        <v>5</v>
      </c>
      <c r="D68">
        <v>0</v>
      </c>
    </row>
    <row r="69" spans="1:4" x14ac:dyDescent="0.3">
      <c r="A69" t="s">
        <v>6</v>
      </c>
      <c r="B69">
        <v>0</v>
      </c>
      <c r="C69">
        <v>5</v>
      </c>
      <c r="D69">
        <v>5</v>
      </c>
    </row>
    <row r="70" spans="1:4" x14ac:dyDescent="0.3">
      <c r="A70" t="s">
        <v>7</v>
      </c>
      <c r="B70">
        <v>24</v>
      </c>
      <c r="C70">
        <v>28</v>
      </c>
      <c r="D70">
        <v>10</v>
      </c>
    </row>
    <row r="73" spans="1:4" ht="144" x14ac:dyDescent="0.3">
      <c r="A73" s="1" t="s">
        <v>19</v>
      </c>
    </row>
    <row r="74" spans="1:4" ht="86.4" x14ac:dyDescent="0.3">
      <c r="A74" s="1" t="s">
        <v>20</v>
      </c>
    </row>
    <row r="75" spans="1:4" ht="43.2" x14ac:dyDescent="0.3">
      <c r="A75" s="1" t="s">
        <v>21</v>
      </c>
    </row>
    <row r="76" spans="1:4" ht="86.4" x14ac:dyDescent="0.3">
      <c r="A76" s="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2025-12-19T16:11:07Z</dcterms:modified>
</cp:coreProperties>
</file>