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marylandpsccom-my.sharepoint.com/personal/aldenmanka_marylandpsccom_onmicrosoft_com/Documents/Desktop/folders/Other/gas choice/mine/2024/q4 2024/"/>
    </mc:Choice>
  </mc:AlternateContent>
  <xr:revisionPtr revIDLastSave="114" documentId="8_{7205A36E-513E-43D6-B444-D2E75AC74D74}" xr6:coauthVersionLast="47" xr6:coauthVersionMax="47" xr10:uidLastSave="{93FE8D9D-17ED-433D-ABC2-9BDF27778A8E}"/>
  <bookViews>
    <workbookView xWindow="-120" yWindow="-120" windowWidth="29040" windowHeight="15840"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 r="E44" i="1"/>
  <c r="C33" i="1"/>
  <c r="D33" i="1"/>
  <c r="E53" i="1" l="1"/>
  <c r="E42" i="1"/>
  <c r="E20" i="1"/>
  <c r="E9" i="1"/>
  <c r="C63" i="1"/>
  <c r="E54" i="1"/>
  <c r="E43" i="1"/>
  <c r="E21" i="1" l="1"/>
  <c r="E10" i="1" l="1"/>
  <c r="E51" i="1" l="1"/>
  <c r="E40" i="1"/>
  <c r="E18" i="1"/>
  <c r="E7" i="1"/>
  <c r="B29" i="1"/>
  <c r="C29" i="1"/>
  <c r="D29" i="1"/>
  <c r="C30" i="1"/>
  <c r="E30" i="1"/>
  <c r="C31" i="1"/>
  <c r="D31" i="1"/>
  <c r="E31" i="1"/>
  <c r="B32" i="1"/>
  <c r="C32" i="1"/>
  <c r="D32" i="1"/>
  <c r="E32" i="1"/>
  <c r="E33" i="1"/>
  <c r="D65" i="1"/>
  <c r="C65" i="1"/>
  <c r="B65" i="1"/>
  <c r="D66" i="1"/>
  <c r="C66" i="1"/>
  <c r="E29" i="1" l="1"/>
  <c r="E65" i="1"/>
  <c r="E66" i="1"/>
  <c r="E63" i="1"/>
  <c r="D62" i="1"/>
  <c r="C62" i="1"/>
  <c r="B62" i="1"/>
  <c r="D64" i="1"/>
  <c r="C64" i="1"/>
  <c r="D57" i="1"/>
  <c r="C57" i="1"/>
  <c r="B57" i="1"/>
  <c r="D46" i="1"/>
  <c r="C46" i="1"/>
  <c r="B46" i="1"/>
  <c r="E57" i="1" l="1"/>
  <c r="E62" i="1"/>
  <c r="E64" i="1"/>
  <c r="D68" i="1"/>
  <c r="E46" i="1"/>
  <c r="B68" i="1"/>
  <c r="C68" i="1"/>
  <c r="E24" i="1"/>
  <c r="D24" i="1"/>
  <c r="C24" i="1"/>
  <c r="B24" i="1"/>
  <c r="E13" i="1"/>
  <c r="D13" i="1"/>
  <c r="C13" i="1"/>
  <c r="B13" i="1"/>
  <c r="E68" i="1" l="1"/>
  <c r="B35" i="1"/>
  <c r="E35" i="1"/>
  <c r="D35" i="1"/>
  <c r="C35" i="1"/>
</calcChain>
</file>

<file path=xl/sharedStrings.xml><?xml version="1.0" encoding="utf-8"?>
<sst xmlns="http://schemas.openxmlformats.org/spreadsheetml/2006/main" count="106" uniqueCount="25">
  <si>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</si>
  <si>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</si>
  <si>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</si>
  <si>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</si>
  <si>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</si>
  <si>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</si>
  <si>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</si>
  <si>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</si>
  <si>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Elkton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</si>
  <si>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</si>
  <si>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</si>
  <si>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</si>
  <si>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</si>
  <si>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</si>
  <si>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</si>
  <si>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</si>
  <si>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</si>
  <si>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</si>
  <si>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</si>
  <si>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</si>
  <si>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</si>
  <si>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</si>
  <si>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</si>
  <si>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</si>
  <si>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Quarter Ending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</si>
</sst>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E82"/>
  <sheetViews>
    <sheetView tabSelected="1" workbookViewId="0">
      <selection activeCell="C8" sqref="C8"/>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24</v>
      </c>
    </row>
    <row r="5" spans="1:5" x14ac:dyDescent="0.25">
      <c r="C5" t="s">
        <v>2</v>
      </c>
    </row>
    <row r="6" spans="1:5" ht="45" x14ac:dyDescent="0.25">
      <c r="A6" t="s">
        <v>3</v>
      </c>
      <c r="B6" s="1" t="s">
        <v>9</v>
      </c>
      <c r="C6" s="1" t="s">
        <v>10</v>
      </c>
      <c r="D6" s="1" t="s">
        <v>11</v>
      </c>
      <c r="E6" s="1" t="s">
        <v>12</v>
      </c>
    </row>
    <row r="7" spans="1:5" x14ac:dyDescent="0.25">
      <c r="A7" t="s">
        <v>4</v>
      </c>
      <c r="B7" s="2">
        <v>73421</v>
      </c>
      <c r="C7" s="2">
        <v>13315</v>
      </c>
      <c r="D7" s="2">
        <v>387</v>
      </c>
      <c r="E7" s="2">
        <f>SUM(B7:D7)</f>
        <v>87123</v>
      </c>
    </row>
    <row r="8" spans="1:5" x14ac:dyDescent="0.25">
      <c r="A8" t="s">
        <v>5</v>
      </c>
      <c r="B8" s="3" t="s">
        <v>23</v>
      </c>
      <c r="C8" s="2">
        <v>161</v>
      </c>
      <c r="D8" s="2">
        <v>0</v>
      </c>
      <c r="E8" s="2">
        <v>161</v>
      </c>
    </row>
    <row r="9" spans="1:5" x14ac:dyDescent="0.25">
      <c r="A9" t="s">
        <v>6</v>
      </c>
      <c r="B9" s="2">
        <v>0</v>
      </c>
      <c r="C9" s="2">
        <v>225</v>
      </c>
      <c r="D9" s="2">
        <v>113</v>
      </c>
      <c r="E9" s="2">
        <f>SUM(B9:D9)</f>
        <v>338</v>
      </c>
    </row>
    <row r="10" spans="1:5" x14ac:dyDescent="0.25">
      <c r="A10" t="s">
        <v>7</v>
      </c>
      <c r="B10" s="2">
        <v>60847</v>
      </c>
      <c r="C10" s="2">
        <v>12346</v>
      </c>
      <c r="D10" s="2">
        <v>127</v>
      </c>
      <c r="E10" s="2">
        <f>SUM(B10:D10)</f>
        <v>73320</v>
      </c>
    </row>
    <row r="11" spans="1:5" x14ac:dyDescent="0.25">
      <c r="A11" t="s">
        <v>8</v>
      </c>
      <c r="B11" s="3" t="s">
        <v>23</v>
      </c>
      <c r="C11" s="2">
        <v>34</v>
      </c>
      <c r="D11" s="2">
        <v>0</v>
      </c>
      <c r="E11" s="2">
        <v>34</v>
      </c>
    </row>
    <row r="13" spans="1:5" x14ac:dyDescent="0.25">
      <c r="A13" t="s">
        <v>12</v>
      </c>
      <c r="B13" s="2">
        <f>B7+B10</f>
        <v>134268</v>
      </c>
      <c r="C13" s="2">
        <f>+SUM(C7:C11)</f>
        <v>26081</v>
      </c>
      <c r="D13" s="2">
        <f>+SUM(D7:D11)</f>
        <v>627</v>
      </c>
      <c r="E13" s="2">
        <f>+SUM(E7:E11)</f>
        <v>160976</v>
      </c>
    </row>
    <row r="16" spans="1:5" x14ac:dyDescent="0.25">
      <c r="C16" t="s">
        <v>13</v>
      </c>
    </row>
    <row r="17" spans="1:5" ht="45" x14ac:dyDescent="0.25">
      <c r="A17" t="s">
        <v>3</v>
      </c>
      <c r="B17" t="s">
        <v>9</v>
      </c>
      <c r="C17" s="1" t="s">
        <v>10</v>
      </c>
      <c r="D17" s="1" t="s">
        <v>11</v>
      </c>
      <c r="E17" t="s">
        <v>12</v>
      </c>
    </row>
    <row r="18" spans="1:5" x14ac:dyDescent="0.25">
      <c r="A18" t="s">
        <v>4</v>
      </c>
      <c r="B18" s="2">
        <v>658776</v>
      </c>
      <c r="C18" s="2">
        <v>43856</v>
      </c>
      <c r="D18" s="2">
        <v>441</v>
      </c>
      <c r="E18" s="2">
        <f>SUM(B18:D18)</f>
        <v>703073</v>
      </c>
    </row>
    <row r="19" spans="1:5" x14ac:dyDescent="0.25">
      <c r="A19" t="s">
        <v>5</v>
      </c>
      <c r="B19" s="3" t="s">
        <v>23</v>
      </c>
      <c r="C19" s="2">
        <v>173</v>
      </c>
      <c r="D19" s="2">
        <v>0</v>
      </c>
      <c r="E19" s="2">
        <v>173</v>
      </c>
    </row>
    <row r="20" spans="1:5" x14ac:dyDescent="0.25">
      <c r="A20" t="s">
        <v>6</v>
      </c>
      <c r="B20" s="2">
        <v>0</v>
      </c>
      <c r="C20" s="2">
        <v>3701</v>
      </c>
      <c r="D20" s="2">
        <v>199</v>
      </c>
      <c r="E20" s="2">
        <f>SUM(B20:D20)</f>
        <v>3900</v>
      </c>
    </row>
    <row r="21" spans="1:5" x14ac:dyDescent="0.25">
      <c r="A21" t="s">
        <v>7</v>
      </c>
      <c r="B21" s="2">
        <v>485869</v>
      </c>
      <c r="C21" s="2">
        <v>32141</v>
      </c>
      <c r="D21" s="2">
        <v>127</v>
      </c>
      <c r="E21" s="2">
        <f>SUM(B21:D21)</f>
        <v>518137</v>
      </c>
    </row>
    <row r="22" spans="1:5" x14ac:dyDescent="0.25">
      <c r="A22" t="s">
        <v>8</v>
      </c>
      <c r="B22" s="3" t="s">
        <v>23</v>
      </c>
      <c r="C22" s="2">
        <v>536</v>
      </c>
      <c r="D22" s="2">
        <v>1</v>
      </c>
      <c r="E22" s="2">
        <v>537</v>
      </c>
    </row>
    <row r="24" spans="1:5" x14ac:dyDescent="0.25">
      <c r="A24" t="s">
        <v>12</v>
      </c>
      <c r="B24" s="2">
        <f>B18+B21</f>
        <v>1144645</v>
      </c>
      <c r="C24" s="2">
        <f>SUM(C18:C22)</f>
        <v>80407</v>
      </c>
      <c r="D24" s="2">
        <f>SUM(D18:D22)</f>
        <v>768</v>
      </c>
      <c r="E24" s="2">
        <f>SUM(E18:E22)</f>
        <v>1225820</v>
      </c>
    </row>
    <row r="27" spans="1:5" x14ac:dyDescent="0.25">
      <c r="C27" t="s">
        <v>14</v>
      </c>
    </row>
    <row r="28" spans="1:5" ht="45" x14ac:dyDescent="0.25">
      <c r="A28" t="s">
        <v>3</v>
      </c>
      <c r="B28" t="s">
        <v>9</v>
      </c>
      <c r="C28" s="1" t="s">
        <v>10</v>
      </c>
      <c r="D28" s="1" t="s">
        <v>11</v>
      </c>
      <c r="E28" t="s">
        <v>12</v>
      </c>
    </row>
    <row r="29" spans="1:5" x14ac:dyDescent="0.25">
      <c r="A29" t="s">
        <v>4</v>
      </c>
      <c r="B29" s="4">
        <f>B7/B18</f>
        <v>0.11145062965256779</v>
      </c>
      <c r="C29" s="4">
        <f>C7/C18</f>
        <v>0.30360726012404232</v>
      </c>
      <c r="D29" s="4">
        <f>D7/D18</f>
        <v>0.87755102040816324</v>
      </c>
      <c r="E29" s="4">
        <f>E7/E18</f>
        <v>0.12391743104912292</v>
      </c>
    </row>
    <row r="30" spans="1:5" x14ac:dyDescent="0.25">
      <c r="A30" t="s">
        <v>5</v>
      </c>
      <c r="B30" s="5" t="s">
        <v>23</v>
      </c>
      <c r="C30" s="4">
        <f>C8/C19</f>
        <v>0.93063583815028905</v>
      </c>
      <c r="D30" s="5" t="s">
        <v>23</v>
      </c>
      <c r="E30" s="4">
        <f>E8/E19</f>
        <v>0.93063583815028905</v>
      </c>
    </row>
    <row r="31" spans="1:5" x14ac:dyDescent="0.25">
      <c r="A31" t="s">
        <v>6</v>
      </c>
      <c r="B31" s="5" t="s">
        <v>23</v>
      </c>
      <c r="C31" s="4">
        <f>C9/C20</f>
        <v>6.079437989732505E-2</v>
      </c>
      <c r="D31" s="4">
        <f>D9/D20</f>
        <v>0.56783919597989951</v>
      </c>
      <c r="E31" s="4">
        <f>E9/E20</f>
        <v>8.666666666666667E-2</v>
      </c>
    </row>
    <row r="32" spans="1:5" x14ac:dyDescent="0.25">
      <c r="A32" t="s">
        <v>7</v>
      </c>
      <c r="B32" s="4">
        <f>B10/B21</f>
        <v>0.12523334479046822</v>
      </c>
      <c r="C32" s="4">
        <f>C10/C21</f>
        <v>0.38411997137612397</v>
      </c>
      <c r="D32" s="4">
        <f>D10/D21</f>
        <v>1</v>
      </c>
      <c r="E32" s="4">
        <f>E10/E21</f>
        <v>0.14150697595423603</v>
      </c>
    </row>
    <row r="33" spans="1:5" x14ac:dyDescent="0.25">
      <c r="A33" t="s">
        <v>8</v>
      </c>
      <c r="B33" s="5" t="s">
        <v>23</v>
      </c>
      <c r="C33" s="4">
        <f>C11/C22</f>
        <v>6.3432835820895525E-2</v>
      </c>
      <c r="D33" s="4">
        <f>D11/D22</f>
        <v>0</v>
      </c>
      <c r="E33" s="4">
        <f>SUM(C33:D33)</f>
        <v>6.3432835820895525E-2</v>
      </c>
    </row>
    <row r="35" spans="1:5" x14ac:dyDescent="0.25">
      <c r="A35" t="s">
        <v>12</v>
      </c>
      <c r="B35" s="4">
        <f>B13/B24</f>
        <v>0.11730099725242324</v>
      </c>
      <c r="C35" s="4">
        <f>C13/C24</f>
        <v>0.32436230676433642</v>
      </c>
      <c r="D35" s="4">
        <f>D13/D24</f>
        <v>0.81640625</v>
      </c>
      <c r="E35" s="4">
        <f>E13/E24</f>
        <v>0.13132107487233036</v>
      </c>
    </row>
    <row r="38" spans="1:5" x14ac:dyDescent="0.25">
      <c r="C38" t="s">
        <v>15</v>
      </c>
    </row>
    <row r="39" spans="1:5" ht="45" x14ac:dyDescent="0.25">
      <c r="A39" t="s">
        <v>3</v>
      </c>
      <c r="B39" t="s">
        <v>9</v>
      </c>
      <c r="C39" s="1" t="s">
        <v>10</v>
      </c>
      <c r="D39" s="1" t="s">
        <v>11</v>
      </c>
      <c r="E39" t="s">
        <v>12</v>
      </c>
    </row>
    <row r="40" spans="1:5" x14ac:dyDescent="0.25">
      <c r="A40" t="s">
        <v>4</v>
      </c>
      <c r="B40" s="2">
        <v>5379136</v>
      </c>
      <c r="C40" s="2">
        <v>10859731</v>
      </c>
      <c r="D40" s="2">
        <v>27078546</v>
      </c>
      <c r="E40" s="2">
        <f>SUM(B40:D40)</f>
        <v>43317413</v>
      </c>
    </row>
    <row r="41" spans="1:5" x14ac:dyDescent="0.25">
      <c r="A41" t="s">
        <v>16</v>
      </c>
      <c r="B41" s="3" t="s">
        <v>23</v>
      </c>
      <c r="C41" s="3">
        <v>2671578</v>
      </c>
      <c r="D41" s="2">
        <v>0</v>
      </c>
      <c r="E41" s="2">
        <v>2671578</v>
      </c>
    </row>
    <row r="42" spans="1:5" x14ac:dyDescent="0.25">
      <c r="A42" t="s">
        <v>6</v>
      </c>
      <c r="B42" s="2">
        <v>0</v>
      </c>
      <c r="C42" s="2">
        <v>158882</v>
      </c>
      <c r="D42" s="2">
        <v>2119262</v>
      </c>
      <c r="E42" s="2">
        <f>SUM(B42:D42)</f>
        <v>2278144</v>
      </c>
    </row>
    <row r="43" spans="1:5" x14ac:dyDescent="0.25">
      <c r="A43" t="s">
        <v>7</v>
      </c>
      <c r="B43" s="2">
        <v>4553424</v>
      </c>
      <c r="C43" s="2">
        <v>17774861</v>
      </c>
      <c r="D43" s="2">
        <v>11033045</v>
      </c>
      <c r="E43" s="2">
        <f>SUM(B43:D43)</f>
        <v>33361330</v>
      </c>
    </row>
    <row r="44" spans="1:5" x14ac:dyDescent="0.25">
      <c r="A44" t="s">
        <v>8</v>
      </c>
      <c r="B44" s="3" t="s">
        <v>23</v>
      </c>
      <c r="C44" s="2">
        <v>793265</v>
      </c>
      <c r="D44" s="2">
        <v>0</v>
      </c>
      <c r="E44" s="2">
        <f>SUM(C44:D44)</f>
        <v>793265</v>
      </c>
    </row>
    <row r="46" spans="1:5" x14ac:dyDescent="0.25">
      <c r="A46" t="s">
        <v>12</v>
      </c>
      <c r="B46" s="2">
        <f>B40+B43</f>
        <v>9932560</v>
      </c>
      <c r="C46" s="2">
        <f>SUM(C40:C44)</f>
        <v>32258317</v>
      </c>
      <c r="D46" s="2">
        <f>SUM(D40:D44)</f>
        <v>40230853</v>
      </c>
      <c r="E46" s="2">
        <f>SUM(E40:E44)</f>
        <v>82421730</v>
      </c>
    </row>
    <row r="49" spans="1:5" x14ac:dyDescent="0.25">
      <c r="C49" t="s">
        <v>17</v>
      </c>
    </row>
    <row r="50" spans="1:5" ht="45" x14ac:dyDescent="0.25">
      <c r="A50" t="s">
        <v>3</v>
      </c>
      <c r="B50" t="s">
        <v>9</v>
      </c>
      <c r="C50" s="1" t="s">
        <v>10</v>
      </c>
      <c r="D50" s="1" t="s">
        <v>11</v>
      </c>
      <c r="E50" t="s">
        <v>12</v>
      </c>
    </row>
    <row r="51" spans="1:5" x14ac:dyDescent="0.25">
      <c r="A51" t="s">
        <v>4</v>
      </c>
      <c r="B51" s="2">
        <v>36645164</v>
      </c>
      <c r="C51" s="2">
        <v>21220800</v>
      </c>
      <c r="D51" s="2">
        <v>27078546</v>
      </c>
      <c r="E51" s="2">
        <f>SUM(B51:D51)</f>
        <v>84944510</v>
      </c>
    </row>
    <row r="52" spans="1:5" x14ac:dyDescent="0.25">
      <c r="A52" t="s">
        <v>5</v>
      </c>
      <c r="B52" s="3" t="s">
        <v>23</v>
      </c>
      <c r="C52" s="2">
        <v>2682227</v>
      </c>
      <c r="D52" s="2">
        <v>0</v>
      </c>
      <c r="E52" s="2">
        <v>2682227</v>
      </c>
    </row>
    <row r="53" spans="1:5" x14ac:dyDescent="0.25">
      <c r="A53" t="s">
        <v>6</v>
      </c>
      <c r="B53" s="2">
        <v>0</v>
      </c>
      <c r="C53" s="2">
        <v>1347612</v>
      </c>
      <c r="D53" s="2">
        <v>2579818</v>
      </c>
      <c r="E53" s="2">
        <f>SUM(B53:D53)</f>
        <v>3927430</v>
      </c>
    </row>
    <row r="54" spans="1:5" x14ac:dyDescent="0.25">
      <c r="A54" t="s">
        <v>7</v>
      </c>
      <c r="B54" s="2">
        <v>31255448</v>
      </c>
      <c r="C54" s="2">
        <v>24425012</v>
      </c>
      <c r="D54" s="2">
        <v>11033045</v>
      </c>
      <c r="E54" s="2">
        <f>SUM(B54:D54)</f>
        <v>66713505</v>
      </c>
    </row>
    <row r="55" spans="1:5" x14ac:dyDescent="0.25">
      <c r="A55" t="s">
        <v>8</v>
      </c>
      <c r="B55" s="3" t="s">
        <v>23</v>
      </c>
      <c r="C55" s="2">
        <v>1080009</v>
      </c>
      <c r="D55" s="2">
        <v>41454</v>
      </c>
      <c r="E55" s="2">
        <f>SUM(C55:D55)</f>
        <v>1121463</v>
      </c>
    </row>
    <row r="57" spans="1:5" x14ac:dyDescent="0.25">
      <c r="A57" t="s">
        <v>12</v>
      </c>
      <c r="B57" s="2">
        <f>B51+B54</f>
        <v>67900612</v>
      </c>
      <c r="C57" s="2">
        <f>SUM(C51:C55)</f>
        <v>50755660</v>
      </c>
      <c r="D57" s="2">
        <f>SUM(D51:D55)</f>
        <v>40732863</v>
      </c>
      <c r="E57" s="2">
        <f>SUM(E51:E55)</f>
        <v>159389135</v>
      </c>
    </row>
    <row r="60" spans="1:5" x14ac:dyDescent="0.25">
      <c r="C60" t="s">
        <v>18</v>
      </c>
    </row>
    <row r="61" spans="1:5" ht="45" x14ac:dyDescent="0.25">
      <c r="A61" t="s">
        <v>3</v>
      </c>
      <c r="B61" t="s">
        <v>9</v>
      </c>
      <c r="C61" s="1" t="s">
        <v>10</v>
      </c>
      <c r="D61" s="1" t="s">
        <v>11</v>
      </c>
      <c r="E61" t="s">
        <v>12</v>
      </c>
    </row>
    <row r="62" spans="1:5" x14ac:dyDescent="0.25">
      <c r="A62" t="s">
        <v>4</v>
      </c>
      <c r="B62" s="4">
        <f>B40/B51</f>
        <v>0.14678979196272665</v>
      </c>
      <c r="C62" s="4">
        <f>C40/C51</f>
        <v>0.51174936854406994</v>
      </c>
      <c r="D62" s="4">
        <f>D40/D51</f>
        <v>1</v>
      </c>
      <c r="E62" s="4">
        <f>E40/E51</f>
        <v>0.50994953058178805</v>
      </c>
    </row>
    <row r="63" spans="1:5" x14ac:dyDescent="0.25">
      <c r="A63" t="s">
        <v>5</v>
      </c>
      <c r="B63" s="6" t="s">
        <v>23</v>
      </c>
      <c r="C63" s="4">
        <f>C41/C52</f>
        <v>0.99602979166192873</v>
      </c>
      <c r="D63" s="6" t="s">
        <v>23</v>
      </c>
      <c r="E63" s="4">
        <f>E41/E52</f>
        <v>0.99602979166192873</v>
      </c>
    </row>
    <row r="64" spans="1:5" x14ac:dyDescent="0.25">
      <c r="A64" t="s">
        <v>6</v>
      </c>
      <c r="B64" s="6" t="s">
        <v>23</v>
      </c>
      <c r="C64" s="4">
        <f>C42/C53</f>
        <v>0.11789892046078544</v>
      </c>
      <c r="D64" s="4">
        <f>D42/D53</f>
        <v>0.82147732902088444</v>
      </c>
      <c r="E64" s="4">
        <f>E42/E53</f>
        <v>0.58005973371899688</v>
      </c>
    </row>
    <row r="65" spans="1:5" x14ac:dyDescent="0.25">
      <c r="A65" t="s">
        <v>7</v>
      </c>
      <c r="B65" s="4">
        <f>B43/B54</f>
        <v>0.14568417000453809</v>
      </c>
      <c r="C65" s="4">
        <f>C43/C54</f>
        <v>0.72773192496282091</v>
      </c>
      <c r="D65" s="4">
        <f>D43/D54</f>
        <v>1</v>
      </c>
      <c r="E65" s="4">
        <f>E43/E54</f>
        <v>0.50006861429331284</v>
      </c>
    </row>
    <row r="66" spans="1:5" x14ac:dyDescent="0.25">
      <c r="A66" t="s">
        <v>8</v>
      </c>
      <c r="B66" s="6" t="s">
        <v>23</v>
      </c>
      <c r="C66" s="4">
        <f>C44/C55</f>
        <v>0.73449850880872292</v>
      </c>
      <c r="D66" s="4">
        <f>D44/D55</f>
        <v>0</v>
      </c>
      <c r="E66" s="4">
        <f>E44/E55</f>
        <v>0.70734834764945431</v>
      </c>
    </row>
    <row r="68" spans="1:5" x14ac:dyDescent="0.25">
      <c r="A68" t="s">
        <v>12</v>
      </c>
      <c r="B68" s="4">
        <f>B46/B57</f>
        <v>0.14628086120932166</v>
      </c>
      <c r="C68" s="4">
        <f>C46/C57</f>
        <v>0.6355609798000853</v>
      </c>
      <c r="D68" s="4">
        <f>D46/D57</f>
        <v>0.98767555327500545</v>
      </c>
      <c r="E68" s="4">
        <f>E46/E57</f>
        <v>0.51711009034586952</v>
      </c>
    </row>
    <row r="71" spans="1:5" x14ac:dyDescent="0.25">
      <c r="C71" t="s">
        <v>19</v>
      </c>
    </row>
    <row r="72" spans="1:5" ht="45" x14ac:dyDescent="0.25">
      <c r="A72" t="s">
        <v>3</v>
      </c>
      <c r="B72" t="s">
        <v>9</v>
      </c>
      <c r="C72" s="1" t="s">
        <v>10</v>
      </c>
      <c r="D72" s="1" t="s">
        <v>11</v>
      </c>
    </row>
    <row r="73" spans="1:5" x14ac:dyDescent="0.25">
      <c r="A73" t="s">
        <v>4</v>
      </c>
      <c r="B73">
        <v>39</v>
      </c>
      <c r="C73">
        <v>34</v>
      </c>
      <c r="D73">
        <v>14</v>
      </c>
    </row>
    <row r="74" spans="1:5" x14ac:dyDescent="0.25">
      <c r="A74" t="s">
        <v>5</v>
      </c>
      <c r="B74" s="3" t="s">
        <v>23</v>
      </c>
      <c r="C74">
        <v>5</v>
      </c>
      <c r="D74">
        <v>0</v>
      </c>
    </row>
    <row r="75" spans="1:5" x14ac:dyDescent="0.25">
      <c r="A75" t="s">
        <v>6</v>
      </c>
      <c r="B75">
        <v>0</v>
      </c>
      <c r="C75">
        <v>5</v>
      </c>
      <c r="D75">
        <v>5</v>
      </c>
    </row>
    <row r="76" spans="1:5" x14ac:dyDescent="0.25">
      <c r="A76" t="s">
        <v>7</v>
      </c>
      <c r="B76">
        <v>34</v>
      </c>
      <c r="C76">
        <v>28</v>
      </c>
      <c r="D76">
        <v>9</v>
      </c>
    </row>
    <row r="77" spans="1:5" x14ac:dyDescent="0.25">
      <c r="A77" t="s">
        <v>8</v>
      </c>
      <c r="B77" s="3" t="s">
        <v>23</v>
      </c>
      <c r="C77">
        <v>1</v>
      </c>
      <c r="D77">
        <v>0</v>
      </c>
    </row>
    <row r="80" spans="1:5" ht="165" x14ac:dyDescent="0.25">
      <c r="A80" s="1" t="s">
        <v>20</v>
      </c>
    </row>
    <row r="81" spans="1:1" ht="105" x14ac:dyDescent="0.25">
      <c r="A81" s="1" t="s">
        <v>21</v>
      </c>
    </row>
    <row r="82" spans="1:1" ht="45" x14ac:dyDescent="0.25">
      <c r="A82" s="1"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2025-02-20T13:22:16Z</dcterms:modified>
</cp:coreProperties>
</file>