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1395" yWindow="-210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0" i="1" l="1"/>
  <c r="H10" i="1"/>
  <c r="H86" i="1" l="1"/>
  <c r="D32" i="1"/>
  <c r="H23" i="1"/>
  <c r="G62" i="1"/>
  <c r="D62" i="1"/>
  <c r="I21" i="1"/>
  <c r="H21" i="1"/>
  <c r="I118" i="1"/>
  <c r="D60" i="1"/>
  <c r="D30" i="1"/>
  <c r="D15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1" i="1" l="1"/>
  <c r="H33" i="1"/>
  <c r="I33" i="1"/>
  <c r="H62" i="1"/>
  <c r="I108" i="1"/>
  <c r="I55" i="1"/>
  <c r="I61" i="1"/>
  <c r="F65" i="1"/>
  <c r="I104" i="1"/>
  <c r="H61" i="1"/>
  <c r="I31" i="1"/>
  <c r="E65" i="1"/>
  <c r="H32" i="1"/>
  <c r="H25" i="1"/>
  <c r="I32" i="1"/>
  <c r="H93" i="1"/>
  <c r="I63" i="1"/>
  <c r="H63" i="1"/>
  <c r="D35" i="1"/>
  <c r="H94" i="1"/>
  <c r="I45" i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I65" i="1" l="1"/>
  <c r="H35" i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<sst xmlns="http://schemas.openxmlformats.org/spreadsheetml/2006/main" count="156" uniqueCount="76">
  <si>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</si>
  <si>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</si>
  <si>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</si>
  <si>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</si>
  <si>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</si>
  <si>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</si>
  <si>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</si>
  <si>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</si>
  <si>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</si>
  <si>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</si>
  <si>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</si>
  <si>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</si>
  <si>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</si>
  <si>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</si>
  <si>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</si>
  <si>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</si>
  <si>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</si>
  <si>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</si>
  <si>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</si>
  <si>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</si>
  <si>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</si>
  <si>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</si>
  <si>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</si>
  <si>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</si>
  <si>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</si>
  <si>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</si>
  <si>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</si>
  <si>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</si>
  <si>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</si>
  <si>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</si>
  <si>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</si>
  <si>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</si>
  <si>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</si>
  <si>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</si>
  <si>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</si>
  <si>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</si>
  <si>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</si>
  <si>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</si>
  <si>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</si>
  <si>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</si>
  <si>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</si>
  <si>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</si>
  <si>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</si>
  <si>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</si>
  <si>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</si>
  <si>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</si>
  <si>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</si>
  <si>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</si>
  <si>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</si>
  <si>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</si>
  <si>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</si>
  <si>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</si>
  <si>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</si>
  <si>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</si>
  <si>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</si>
  <si>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</si>
  <si>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</si>
  <si>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</si>
  <si>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</si>
  <si>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</si>
  <si>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</si>
  <si>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</si>
  <si>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</si>
  <si>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</si>
  <si>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</si>
  <si>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</si>
  <si>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</si>
  <si>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</si>
  <si>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</si>
  <si>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</si>
  <si>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</si>
  <si>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</si>
  <si>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</si>
  <si>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</si>
  <si>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</si>
  <si>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October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</si>
</sst>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4"/>
  <sheetViews>
    <sheetView tabSelected="1" topLeftCell="A4" zoomScale="118" zoomScaleNormal="118" zoomScalePageLayoutView="118" workbookViewId="0">
      <selection activeCell="G92" sqref="G92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2.5703125" style="77" customWidth="1"/>
    <col min="7" max="7" width="12.42578125" style="77" customWidth="1"/>
    <col min="8" max="9" width="13.28515625" style="77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33859</v>
      </c>
      <c r="E10" s="89">
        <v>7215</v>
      </c>
      <c r="F10" s="89">
        <v>3439</v>
      </c>
      <c r="G10" s="89">
        <v>82</v>
      </c>
      <c r="H10" s="89">
        <f>+SUM(E10:G10)</f>
        <v>10736</v>
      </c>
      <c r="I10" s="90">
        <f>SUM(D10:G10)</f>
        <v>44595</v>
      </c>
    </row>
    <row r="11" spans="1:10" s="67" customFormat="1" x14ac:dyDescent="0.2">
      <c r="A11" s="29" t="s">
        <v>44</v>
      </c>
      <c r="B11" s="66"/>
      <c r="C11" s="66"/>
      <c r="D11" s="91">
        <v>309891</v>
      </c>
      <c r="E11" s="91">
        <v>36814</v>
      </c>
      <c r="F11" s="91">
        <v>16382</v>
      </c>
      <c r="G11" s="92">
        <v>567</v>
      </c>
      <c r="H11" s="89">
        <f>+SUM(E11:G11)</f>
        <v>53763</v>
      </c>
      <c r="I11" s="90">
        <f>SUM(D11:G11)</f>
        <v>363654</v>
      </c>
    </row>
    <row r="12" spans="1:10" x14ac:dyDescent="0.2">
      <c r="A12" s="29" t="s">
        <v>15</v>
      </c>
      <c r="B12" s="2"/>
      <c r="C12" s="2"/>
      <c r="D12" s="146">
        <v>28533</v>
      </c>
      <c r="E12" s="146">
        <v>8514</v>
      </c>
      <c r="F12" s="146">
        <v>3098</v>
      </c>
      <c r="G12" s="146">
        <v>72</v>
      </c>
      <c r="H12" s="89">
        <f>+SUM(E12:G12)</f>
        <v>11684</v>
      </c>
      <c r="I12" s="90">
        <f>SUM(D12:G12)</f>
        <v>40217</v>
      </c>
    </row>
    <row r="13" spans="1:10" x14ac:dyDescent="0.2">
      <c r="A13" s="29" t="s">
        <v>45</v>
      </c>
      <c r="B13" s="2"/>
      <c r="C13" s="2"/>
      <c r="D13" s="146">
        <v>116669</v>
      </c>
      <c r="E13" s="146">
        <v>11253</v>
      </c>
      <c r="F13" s="146">
        <v>9860</v>
      </c>
      <c r="G13" s="146">
        <v>491</v>
      </c>
      <c r="H13" s="89">
        <f>+SUM(E13:G13)</f>
        <v>21604</v>
      </c>
      <c r="I13" s="90">
        <f>SUM(D13:G13)</f>
        <v>138273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488952</v>
      </c>
      <c r="E15" s="148">
        <f>SUM(E10:E13)</f>
        <v>63796</v>
      </c>
      <c r="F15" s="148">
        <f>SUM(F10:F13)</f>
        <v>32779</v>
      </c>
      <c r="G15" s="148">
        <f>SUM(G10:G13)</f>
        <v>1212</v>
      </c>
      <c r="H15" s="33">
        <f t="shared" ref="H15" si="0">SUM(H10:H13)</f>
        <v>97787</v>
      </c>
      <c r="I15" s="34">
        <f>SUM(I10:I13)</f>
        <v>586739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225937</v>
      </c>
      <c r="E20" s="89">
        <v>28629</v>
      </c>
      <c r="F20" s="89">
        <v>6461</v>
      </c>
      <c r="G20" s="89">
        <v>99</v>
      </c>
      <c r="H20" s="89">
        <f>+SUM(E20:G20)</f>
        <v>35189</v>
      </c>
      <c r="I20" s="90">
        <f>SUM(D20:G20)</f>
        <v>261126</v>
      </c>
    </row>
    <row r="21" spans="1:9" s="67" customFormat="1" x14ac:dyDescent="0.2">
      <c r="A21" s="29" t="s">
        <v>47</v>
      </c>
      <c r="B21" s="66"/>
      <c r="C21" s="66"/>
      <c r="D21" s="91">
        <v>1123698</v>
      </c>
      <c r="E21" s="91">
        <v>102905</v>
      </c>
      <c r="F21" s="91">
        <v>26036</v>
      </c>
      <c r="G21" s="91">
        <v>614</v>
      </c>
      <c r="H21" s="89">
        <f>+SUM(E21:G21)</f>
        <v>129555</v>
      </c>
      <c r="I21" s="90">
        <f>SUM(D21:G21)</f>
        <v>1253253</v>
      </c>
    </row>
    <row r="22" spans="1:9" x14ac:dyDescent="0.2">
      <c r="A22" s="29" t="s">
        <v>15</v>
      </c>
      <c r="B22" s="2"/>
      <c r="C22" s="2"/>
      <c r="D22" s="146">
        <v>175314</v>
      </c>
      <c r="E22" s="146">
        <v>26760</v>
      </c>
      <c r="F22" s="146">
        <v>5326</v>
      </c>
      <c r="G22" s="146">
        <v>78</v>
      </c>
      <c r="H22" s="89">
        <f>+SUM(E22:G22)</f>
        <v>32164</v>
      </c>
      <c r="I22" s="90">
        <f>SUM(D22:G22)</f>
        <v>207478</v>
      </c>
    </row>
    <row r="23" spans="1:9" x14ac:dyDescent="0.2">
      <c r="A23" s="29" t="s">
        <v>45</v>
      </c>
      <c r="B23" s="2"/>
      <c r="C23" s="2"/>
      <c r="D23" s="146">
        <v>497405</v>
      </c>
      <c r="E23" s="146">
        <v>31732</v>
      </c>
      <c r="F23" s="146">
        <v>17210</v>
      </c>
      <c r="G23" s="146">
        <v>555</v>
      </c>
      <c r="H23" s="89">
        <f>+SUM(E23:G23)</f>
        <v>49497</v>
      </c>
      <c r="I23" s="90">
        <f>SUM(D23:G23)</f>
        <v>546902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2022354</v>
      </c>
      <c r="E25" s="33">
        <f t="shared" si="1"/>
        <v>190026</v>
      </c>
      <c r="F25" s="33">
        <f t="shared" si="1"/>
        <v>55033</v>
      </c>
      <c r="G25" s="33">
        <f t="shared" si="1"/>
        <v>1346</v>
      </c>
      <c r="H25" s="33">
        <f t="shared" si="1"/>
        <v>246405</v>
      </c>
      <c r="I25" s="34">
        <f t="shared" si="1"/>
        <v>2268759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0.1498603593036997</v>
      </c>
      <c r="E30" s="97">
        <f t="shared" si="2"/>
        <v>0.25201718537147649</v>
      </c>
      <c r="F30" s="97">
        <f t="shared" si="2"/>
        <v>0.53227054635505344</v>
      </c>
      <c r="G30" s="97">
        <f t="shared" si="2"/>
        <v>0.82828282828282829</v>
      </c>
      <c r="H30" s="97">
        <f t="shared" ref="H30" si="3">H10/H20</f>
        <v>0.305095342294467</v>
      </c>
      <c r="I30" s="98">
        <f>I10/I20</f>
        <v>0.17077962362997173</v>
      </c>
    </row>
    <row r="31" spans="1:9" x14ac:dyDescent="0.2">
      <c r="A31" s="29" t="s">
        <v>47</v>
      </c>
      <c r="B31" s="2"/>
      <c r="C31" s="3"/>
      <c r="D31" s="97">
        <f t="shared" si="2"/>
        <v>0.27577783354602392</v>
      </c>
      <c r="E31" s="97">
        <f t="shared" si="2"/>
        <v>0.35774743695641609</v>
      </c>
      <c r="F31" s="97">
        <f t="shared" si="2"/>
        <v>0.62920571516361956</v>
      </c>
      <c r="G31" s="97">
        <f t="shared" si="2"/>
        <v>0.92345276872964166</v>
      </c>
      <c r="H31" s="97">
        <f t="shared" ref="D31:I33" si="4">H11/H21</f>
        <v>0.41498205395391918</v>
      </c>
      <c r="I31" s="98">
        <f t="shared" si="4"/>
        <v>0.29016806662341921</v>
      </c>
    </row>
    <row r="32" spans="1:9" x14ac:dyDescent="0.2">
      <c r="A32" s="29" t="s">
        <v>15</v>
      </c>
      <c r="B32" s="2"/>
      <c r="C32" s="3"/>
      <c r="D32" s="97">
        <f>D12/D22</f>
        <v>0.16275368766898252</v>
      </c>
      <c r="E32" s="97">
        <f t="shared" si="4"/>
        <v>0.31816143497757848</v>
      </c>
      <c r="F32" s="97">
        <f t="shared" si="4"/>
        <v>0.58167480285392414</v>
      </c>
      <c r="G32" s="97">
        <f t="shared" si="4"/>
        <v>0.92307692307692313</v>
      </c>
      <c r="H32" s="97">
        <f t="shared" si="4"/>
        <v>0.36326327571197614</v>
      </c>
      <c r="I32" s="98">
        <f t="shared" si="4"/>
        <v>0.19383741890706485</v>
      </c>
    </row>
    <row r="33" spans="1:9" x14ac:dyDescent="0.2">
      <c r="A33" s="29" t="s">
        <v>45</v>
      </c>
      <c r="B33" s="2"/>
      <c r="C33" s="3"/>
      <c r="D33" s="97">
        <f t="shared" si="4"/>
        <v>0.23455534222615373</v>
      </c>
      <c r="E33" s="97">
        <f t="shared" si="4"/>
        <v>0.35462624480020166</v>
      </c>
      <c r="F33" s="97">
        <f t="shared" si="4"/>
        <v>0.57292271934921557</v>
      </c>
      <c r="G33" s="97">
        <f t="shared" si="4"/>
        <v>0.88468468468468464</v>
      </c>
      <c r="H33" s="97">
        <f t="shared" si="4"/>
        <v>0.4364708972260945</v>
      </c>
      <c r="I33" s="98">
        <f t="shared" si="4"/>
        <v>0.25282957458557476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0.2417736954064422</v>
      </c>
      <c r="E35" s="63">
        <f t="shared" si="5"/>
        <v>0.33572248008167305</v>
      </c>
      <c r="F35" s="63">
        <f t="shared" si="5"/>
        <v>0.59562444351570876</v>
      </c>
      <c r="G35" s="63">
        <f t="shared" si="5"/>
        <v>0.90044576523031206</v>
      </c>
      <c r="H35" s="63">
        <f t="shared" si="5"/>
        <v>0.39685477161583571</v>
      </c>
      <c r="I35" s="64">
        <f t="shared" si="5"/>
        <v>0.25861671512928436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123.6</v>
      </c>
      <c r="E40" s="89">
        <v>24.4</v>
      </c>
      <c r="F40" s="89">
        <v>232.7</v>
      </c>
      <c r="G40" s="89">
        <v>229.9</v>
      </c>
      <c r="H40" s="89">
        <f>+SUM(E40:G40)</f>
        <v>487</v>
      </c>
      <c r="I40" s="90">
        <f>SUM(D40:G40)</f>
        <v>610.6</v>
      </c>
    </row>
    <row r="41" spans="1:9" s="67" customFormat="1" x14ac:dyDescent="0.2">
      <c r="A41" s="37" t="s">
        <v>47</v>
      </c>
      <c r="B41" s="68"/>
      <c r="C41" s="68"/>
      <c r="D41" s="91">
        <v>1126.32</v>
      </c>
      <c r="E41" s="91">
        <v>128.26</v>
      </c>
      <c r="F41" s="91">
        <v>1282.2</v>
      </c>
      <c r="G41" s="101">
        <v>1153.69</v>
      </c>
      <c r="H41" s="89">
        <f>+SUM(E41:G41)</f>
        <v>2564.15</v>
      </c>
      <c r="I41" s="90">
        <f>SUM(D41:G41)</f>
        <v>3690.47</v>
      </c>
    </row>
    <row r="42" spans="1:9" x14ac:dyDescent="0.2">
      <c r="A42" s="37" t="s">
        <v>15</v>
      </c>
      <c r="B42" s="6"/>
      <c r="C42" s="6"/>
      <c r="D42" s="146">
        <v>102.2</v>
      </c>
      <c r="E42" s="146">
        <v>33.299999999999997</v>
      </c>
      <c r="F42" s="146">
        <v>176.7</v>
      </c>
      <c r="G42" s="146">
        <v>114.9</v>
      </c>
      <c r="H42" s="103">
        <f>+SUM(E42:G42)</f>
        <v>324.89999999999998</v>
      </c>
      <c r="I42" s="90">
        <f>SUM(D42:G42)</f>
        <v>427.1</v>
      </c>
    </row>
    <row r="43" spans="1:9" x14ac:dyDescent="0.2">
      <c r="A43" s="37" t="s">
        <v>45</v>
      </c>
      <c r="B43" s="6"/>
      <c r="C43" s="6"/>
      <c r="D43" s="89">
        <v>423.7</v>
      </c>
      <c r="E43" s="89">
        <v>41.5</v>
      </c>
      <c r="F43" s="89">
        <v>719.9</v>
      </c>
      <c r="G43" s="89">
        <v>709.1</v>
      </c>
      <c r="H43" s="89">
        <f>+SUM(E43:G43)</f>
        <v>1470.5</v>
      </c>
      <c r="I43" s="90">
        <f>SUM(D43:G43)</f>
        <v>1894.1999999999998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1775.82</v>
      </c>
      <c r="E45" s="33">
        <f t="shared" si="6"/>
        <v>227.45999999999998</v>
      </c>
      <c r="F45" s="33">
        <f t="shared" si="6"/>
        <v>2411.5</v>
      </c>
      <c r="G45" s="33">
        <f t="shared" si="6"/>
        <v>2207.59</v>
      </c>
      <c r="H45" s="33">
        <f t="shared" si="6"/>
        <v>4846.55</v>
      </c>
      <c r="I45" s="34">
        <f t="shared" si="6"/>
        <v>6622.37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807.9</v>
      </c>
      <c r="E50" s="89">
        <v>90.6</v>
      </c>
      <c r="F50" s="89">
        <v>354.8</v>
      </c>
      <c r="G50" s="89">
        <v>251.9</v>
      </c>
      <c r="H50" s="89">
        <f>+SUM(E50:G50)</f>
        <v>697.3</v>
      </c>
      <c r="I50" s="104">
        <f>SUM(D50:G50)</f>
        <v>1505.2</v>
      </c>
    </row>
    <row r="51" spans="1:9" s="67" customFormat="1" x14ac:dyDescent="0.2">
      <c r="A51" s="37" t="s">
        <v>47</v>
      </c>
      <c r="B51" s="68"/>
      <c r="C51" s="68"/>
      <c r="D51" s="91">
        <v>3893.02</v>
      </c>
      <c r="E51" s="91">
        <v>349.74</v>
      </c>
      <c r="F51" s="91">
        <v>1734.26</v>
      </c>
      <c r="G51" s="91">
        <v>1294.42</v>
      </c>
      <c r="H51" s="89">
        <f>+SUM(E51:G51)</f>
        <v>3378.42</v>
      </c>
      <c r="I51" s="104">
        <f>SUM(D51:G51)</f>
        <v>7271.4400000000005</v>
      </c>
    </row>
    <row r="52" spans="1:9" x14ac:dyDescent="0.2">
      <c r="A52" s="37" t="s">
        <v>15</v>
      </c>
      <c r="B52" s="6"/>
      <c r="C52" s="6"/>
      <c r="D52" s="146">
        <v>546.1</v>
      </c>
      <c r="E52" s="146">
        <v>78.900000000000006</v>
      </c>
      <c r="F52" s="146">
        <v>240.5</v>
      </c>
      <c r="G52" s="146">
        <v>120</v>
      </c>
      <c r="H52" s="103">
        <f>+SUM(E52:G52)</f>
        <v>439.4</v>
      </c>
      <c r="I52" s="104">
        <f>SUM(D52:G52)</f>
        <v>985.5</v>
      </c>
    </row>
    <row r="53" spans="1:9" x14ac:dyDescent="0.2">
      <c r="A53" s="37" t="s">
        <v>45</v>
      </c>
      <c r="B53" s="6"/>
      <c r="C53" s="6"/>
      <c r="D53" s="89">
        <v>1696</v>
      </c>
      <c r="E53" s="89">
        <v>97</v>
      </c>
      <c r="F53" s="89">
        <v>987.8</v>
      </c>
      <c r="G53" s="89">
        <v>754.4</v>
      </c>
      <c r="H53" s="89">
        <f>+SUM(E53:G53)</f>
        <v>1839.1999999999998</v>
      </c>
      <c r="I53" s="104">
        <f>SUM(D53:G53)</f>
        <v>3535.2000000000003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6943.02</v>
      </c>
      <c r="E55" s="33">
        <f t="shared" si="7"/>
        <v>616.24</v>
      </c>
      <c r="F55" s="33">
        <f t="shared" si="7"/>
        <v>3317.3599999999997</v>
      </c>
      <c r="G55" s="33">
        <f t="shared" si="7"/>
        <v>2420.7200000000003</v>
      </c>
      <c r="H55" s="33">
        <f t="shared" si="7"/>
        <v>6354.32</v>
      </c>
      <c r="I55" s="34">
        <f t="shared" si="7"/>
        <v>13297.340000000002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0.15298923134051243</v>
      </c>
      <c r="E60" s="97">
        <f t="shared" ref="E60:I60" si="8">E40/E50</f>
        <v>0.26931567328918321</v>
      </c>
      <c r="F60" s="97">
        <f t="shared" si="8"/>
        <v>0.65586245772266061</v>
      </c>
      <c r="G60" s="97">
        <f t="shared" si="8"/>
        <v>0.9126637554585153</v>
      </c>
      <c r="H60" s="97">
        <f t="shared" si="8"/>
        <v>0.69840814570486165</v>
      </c>
      <c r="I60" s="98">
        <f t="shared" si="8"/>
        <v>0.40566037735849059</v>
      </c>
    </row>
    <row r="61" spans="1:9" x14ac:dyDescent="0.2">
      <c r="A61" s="37" t="s">
        <v>47</v>
      </c>
      <c r="B61" s="2"/>
      <c r="C61" s="3"/>
      <c r="D61" s="97">
        <f>D41/D51</f>
        <v>0.28931780468633606</v>
      </c>
      <c r="E61" s="97">
        <f>E41/E51</f>
        <v>0.366729570538114</v>
      </c>
      <c r="F61" s="97">
        <f>F41/F51</f>
        <v>0.73933550909321555</v>
      </c>
      <c r="G61" s="97">
        <f>G41/G51</f>
        <v>0.89127949197323897</v>
      </c>
      <c r="H61" s="97">
        <f>H41/H51</f>
        <v>0.75897904937811167</v>
      </c>
      <c r="I61" s="98">
        <f t="shared" ref="H61:I63" si="9">I41/I51</f>
        <v>0.50752945771401536</v>
      </c>
    </row>
    <row r="62" spans="1:9" x14ac:dyDescent="0.2">
      <c r="A62" s="37" t="s">
        <v>15</v>
      </c>
      <c r="B62" s="2"/>
      <c r="C62" s="3"/>
      <c r="D62" s="97">
        <f>D42/D52</f>
        <v>0.18714521149972532</v>
      </c>
      <c r="E62" s="97">
        <f t="shared" ref="D62:G63" si="10">E42/E52</f>
        <v>0.42205323193916344</v>
      </c>
      <c r="F62" s="97">
        <f t="shared" si="10"/>
        <v>0.7347193347193347</v>
      </c>
      <c r="G62" s="97">
        <f>G42/G52</f>
        <v>0.95750000000000002</v>
      </c>
      <c r="H62" s="97">
        <f>H42/H52</f>
        <v>0.73941738734638141</v>
      </c>
      <c r="I62" s="98">
        <f t="shared" si="9"/>
        <v>0.43338406900050735</v>
      </c>
    </row>
    <row r="63" spans="1:9" x14ac:dyDescent="0.2">
      <c r="A63" s="37" t="s">
        <v>45</v>
      </c>
      <c r="B63" s="2"/>
      <c r="C63" s="3"/>
      <c r="D63" s="97">
        <f t="shared" si="10"/>
        <v>0.24982311320754716</v>
      </c>
      <c r="E63" s="97">
        <f t="shared" si="10"/>
        <v>0.42783505154639173</v>
      </c>
      <c r="F63" s="97">
        <f t="shared" si="10"/>
        <v>0.72879125329013972</v>
      </c>
      <c r="G63" s="97">
        <f t="shared" si="10"/>
        <v>0.93995227995758224</v>
      </c>
      <c r="H63" s="97">
        <f t="shared" si="9"/>
        <v>0.79953240539364945</v>
      </c>
      <c r="I63" s="98">
        <f t="shared" si="9"/>
        <v>0.53581126951799041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0.25577054365391427</v>
      </c>
      <c r="E65" s="63">
        <f t="shared" si="11"/>
        <v>0.36910943788134487</v>
      </c>
      <c r="F65" s="63">
        <f t="shared" si="11"/>
        <v>0.72693346516507107</v>
      </c>
      <c r="G65" s="63">
        <f t="shared" si="11"/>
        <v>0.91195594699097782</v>
      </c>
      <c r="H65" s="63">
        <f t="shared" si="11"/>
        <v>0.76271733246043638</v>
      </c>
      <c r="I65" s="64">
        <f t="shared" si="11"/>
        <v>0.49802216082314199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25</v>
      </c>
      <c r="E70" s="106">
        <v>29</v>
      </c>
      <c r="F70" s="106">
        <v>27</v>
      </c>
      <c r="G70" s="106">
        <v>13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56</v>
      </c>
      <c r="E71" s="92">
        <v>54</v>
      </c>
      <c r="F71" s="92">
        <v>52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36</v>
      </c>
      <c r="E72" s="109">
        <v>42</v>
      </c>
      <c r="F72" s="109">
        <v>37</v>
      </c>
      <c r="G72" s="109">
        <v>19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47</v>
      </c>
      <c r="E73" s="109">
        <v>43</v>
      </c>
      <c r="F73" s="109">
        <v>44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922</v>
      </c>
      <c r="E84" s="70">
        <v>201</v>
      </c>
      <c r="F84" s="70">
        <v>95</v>
      </c>
      <c r="G84" s="70">
        <v>78</v>
      </c>
      <c r="H84" s="69">
        <f t="shared" ref="H84:H89" si="12">SUM(E84:G84)</f>
        <v>374</v>
      </c>
      <c r="I84" s="71">
        <f t="shared" ref="I84:I91" si="13">SUM(D84:G84)</f>
        <v>1296</v>
      </c>
    </row>
    <row r="85" spans="1:9" x14ac:dyDescent="0.2">
      <c r="A85" s="29" t="s">
        <v>31</v>
      </c>
      <c r="B85" s="2"/>
      <c r="C85" s="2"/>
      <c r="D85" s="69">
        <v>802</v>
      </c>
      <c r="E85" s="70">
        <v>148</v>
      </c>
      <c r="F85" s="70">
        <v>70</v>
      </c>
      <c r="G85" s="70">
        <v>77</v>
      </c>
      <c r="H85" s="69">
        <f t="shared" si="12"/>
        <v>295</v>
      </c>
      <c r="I85" s="71">
        <f t="shared" si="13"/>
        <v>1097</v>
      </c>
    </row>
    <row r="86" spans="1:9" s="67" customFormat="1" x14ac:dyDescent="0.2">
      <c r="A86" s="29" t="s">
        <v>56</v>
      </c>
      <c r="B86" s="66"/>
      <c r="C86" s="66"/>
      <c r="D86" s="72">
        <v>11766</v>
      </c>
      <c r="E86" s="73">
        <v>419</v>
      </c>
      <c r="F86" s="72">
        <v>181</v>
      </c>
      <c r="G86" s="74">
        <v>8</v>
      </c>
      <c r="H86" s="69">
        <f>SUM(E86:G86)</f>
        <v>608</v>
      </c>
      <c r="I86" s="71">
        <f t="shared" si="13"/>
        <v>12374</v>
      </c>
    </row>
    <row r="87" spans="1:9" s="67" customFormat="1" x14ac:dyDescent="0.2">
      <c r="A87" s="29" t="s">
        <v>57</v>
      </c>
      <c r="B87" s="66"/>
      <c r="C87" s="66"/>
      <c r="D87" s="72">
        <v>7480</v>
      </c>
      <c r="E87" s="73">
        <v>474</v>
      </c>
      <c r="F87" s="72">
        <v>171</v>
      </c>
      <c r="G87" s="74">
        <v>7</v>
      </c>
      <c r="H87" s="69">
        <f t="shared" si="12"/>
        <v>652</v>
      </c>
      <c r="I87" s="71">
        <f t="shared" si="13"/>
        <v>8132</v>
      </c>
    </row>
    <row r="88" spans="1:9" x14ac:dyDescent="0.2">
      <c r="A88" s="29" t="s">
        <v>16</v>
      </c>
      <c r="B88" s="2"/>
      <c r="C88" s="2"/>
      <c r="D88" s="144">
        <v>1252</v>
      </c>
      <c r="E88" s="145">
        <v>137</v>
      </c>
      <c r="F88" s="145">
        <v>63</v>
      </c>
      <c r="G88" s="145">
        <v>3</v>
      </c>
      <c r="H88" s="69">
        <f t="shared" si="12"/>
        <v>203</v>
      </c>
      <c r="I88" s="71">
        <f t="shared" si="13"/>
        <v>1455</v>
      </c>
    </row>
    <row r="89" spans="1:9" x14ac:dyDescent="0.2">
      <c r="A89" s="29" t="s">
        <v>17</v>
      </c>
      <c r="B89" s="2"/>
      <c r="C89" s="2"/>
      <c r="D89" s="144">
        <v>1078</v>
      </c>
      <c r="E89" s="145">
        <v>135</v>
      </c>
      <c r="F89" s="145">
        <v>61</v>
      </c>
      <c r="G89" s="145">
        <v>3</v>
      </c>
      <c r="H89" s="69">
        <f t="shared" si="12"/>
        <v>199</v>
      </c>
      <c r="I89" s="71">
        <f t="shared" si="13"/>
        <v>1277</v>
      </c>
    </row>
    <row r="90" spans="1:9" x14ac:dyDescent="0.2">
      <c r="A90" s="29" t="s">
        <v>58</v>
      </c>
      <c r="B90" s="2"/>
      <c r="C90" s="2"/>
      <c r="D90" s="69">
        <v>1410</v>
      </c>
      <c r="E90" s="69">
        <v>65</v>
      </c>
      <c r="F90" s="69">
        <v>100</v>
      </c>
      <c r="G90" s="69">
        <v>2</v>
      </c>
      <c r="H90" s="69">
        <f>SUM(E90:G90)</f>
        <v>167</v>
      </c>
      <c r="I90" s="71">
        <f t="shared" si="13"/>
        <v>1577</v>
      </c>
    </row>
    <row r="91" spans="1:9" x14ac:dyDescent="0.2">
      <c r="A91" s="29" t="s">
        <v>59</v>
      </c>
      <c r="B91" s="2"/>
      <c r="C91" s="2"/>
      <c r="D91" s="69">
        <v>3078</v>
      </c>
      <c r="E91" s="69">
        <v>181</v>
      </c>
      <c r="F91" s="69">
        <v>162</v>
      </c>
      <c r="G91" s="69">
        <v>8</v>
      </c>
      <c r="H91" s="76">
        <f>SUM(E91:G91)</f>
        <v>351</v>
      </c>
      <c r="I91" s="71">
        <f t="shared" si="13"/>
        <v>3429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15350</v>
      </c>
      <c r="E93" s="21">
        <f t="shared" si="14"/>
        <v>822</v>
      </c>
      <c r="F93" s="21">
        <f t="shared" si="14"/>
        <v>439</v>
      </c>
      <c r="G93" s="61">
        <f t="shared" si="14"/>
        <v>91</v>
      </c>
      <c r="H93" s="21">
        <f>+SUM(E93:G93)</f>
        <v>1352</v>
      </c>
      <c r="I93" s="62">
        <f>+SUM(D93:G93)</f>
        <v>16702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12438</v>
      </c>
      <c r="E94" s="53">
        <f t="shared" si="14"/>
        <v>938</v>
      </c>
      <c r="F94" s="53">
        <f t="shared" si="14"/>
        <v>464</v>
      </c>
      <c r="G94" s="59">
        <f t="shared" si="14"/>
        <v>95</v>
      </c>
      <c r="H94" s="53">
        <f>+SUM(E94:G94)</f>
        <v>1497</v>
      </c>
      <c r="I94" s="60">
        <f>+SUM(D94:G94)</f>
        <v>13935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19069</v>
      </c>
      <c r="H102" s="124">
        <v>13567</v>
      </c>
      <c r="I102" s="95">
        <f>SUM(G102:H102)</f>
        <v>32636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60157</v>
      </c>
      <c r="H103" s="124">
        <v>53731</v>
      </c>
      <c r="I103" s="95">
        <f>SUM(G103:H103)</f>
        <v>113888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0.31698721678275182</v>
      </c>
      <c r="H104" s="126">
        <f>H102/H103</f>
        <v>0.25249855762967377</v>
      </c>
      <c r="I104" s="127">
        <f>I102/I103</f>
        <v>0.28656223658330993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85.13</v>
      </c>
      <c r="H106" s="128">
        <v>73.390500000000003</v>
      </c>
      <c r="I106" s="129">
        <f>SUM(G106:H106)</f>
        <v>158.5205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259.27</v>
      </c>
      <c r="H107" s="128">
        <v>289.03699999999998</v>
      </c>
      <c r="I107" s="129">
        <f>SUM(G107:H107)</f>
        <v>548.30700000000002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0.32834496856558798</v>
      </c>
      <c r="H108" s="133">
        <f>H106/H107</f>
        <v>0.25391385877932587</v>
      </c>
      <c r="I108" s="134">
        <f>I106/I107</f>
        <v>0.28910902104113206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17</v>
      </c>
      <c r="F118" s="139">
        <v>47</v>
      </c>
      <c r="G118" s="139">
        <v>6</v>
      </c>
      <c r="H118" s="139">
        <v>64</v>
      </c>
      <c r="I118" s="137">
        <f>SUM(E118:H118)</f>
        <v>134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22</v>
      </c>
      <c r="F119" s="141">
        <v>141</v>
      </c>
      <c r="G119" s="141">
        <v>5</v>
      </c>
      <c r="H119" s="142">
        <v>45.4</v>
      </c>
      <c r="I119" s="143">
        <f>SUM(E119:H119)</f>
        <v>213.4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2014-11-17T19:37:00Z</dcterms:modified>
</cp:coreProperties>
</file>