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H33" i="1" s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G35" i="1" s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I31" i="1" l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<sst xmlns="http://schemas.openxmlformats.org/spreadsheetml/2006/main" count="156" uniqueCount="76">
  <si>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</si>
  <si>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</si>
  <si>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</si>
  <si>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</si>
  <si>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</si>
  <si>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</si>
  <si>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</si>
  <si>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</si>
  <si>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</si>
  <si>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</si>
  <si>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</si>
  <si>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</si>
  <si>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</si>
  <si>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</si>
  <si>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</si>
  <si>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</si>
  <si>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</si>
  <si>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</si>
  <si>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</si>
  <si>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</si>
  <si>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</si>
  <si>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</si>
  <si>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</si>
  <si>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</si>
  <si>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</si>
  <si>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</si>
  <si>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</si>
  <si>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</si>
  <si>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</si>
  <si>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</si>
  <si>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</si>
  <si>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</si>
  <si>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</si>
  <si>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</si>
  <si>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</si>
  <si>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</si>
  <si>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</si>
  <si>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</si>
  <si>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</si>
  <si>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</si>
  <si>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</si>
  <si>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</si>
  <si>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</si>
  <si>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</si>
  <si>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</si>
  <si>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</si>
  <si>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</si>
  <si>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</si>
  <si>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</si>
  <si>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</si>
  <si>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</si>
  <si>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</si>
  <si>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</si>
  <si>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</si>
  <si>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</si>
  <si>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</si>
  <si>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</si>
  <si>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</si>
  <si>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</si>
  <si>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</si>
  <si>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</si>
  <si>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</si>
  <si>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</si>
  <si>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</si>
  <si>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</si>
  <si>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</si>
  <si>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</si>
  <si>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</si>
  <si>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</si>
  <si>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</si>
  <si>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</si>
  <si>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</si>
  <si>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</si>
  <si>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</si>
  <si>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</si>
  <si>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June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</si>
</sst>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144"/>
  <sheetViews>
    <sheetView tabSelected="1" topLeftCell="A85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0" x14ac:dyDescent="0.2">
      <c r="F2" s="5" t="s">
        <v>17</v>
      </c>
    </row>
    <row r="3" spans="1:10" x14ac:dyDescent="0.2">
      <c r="F3" s="5" t="s">
        <v>18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/>
      <c r="H5" s="152"/>
      <c r="I5" s="152"/>
      <c r="J5" s="152"/>
    </row>
    <row r="6" spans="1:10" x14ac:dyDescent="0.2">
      <c r="E6" s="87"/>
      <c r="F6" s="87" t="s">
        <v>19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0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0" x14ac:dyDescent="0.2">
      <c r="A10" s="29" t="s">
        <v>13</v>
      </c>
      <c r="B10" s="2"/>
      <c r="C10" s="23"/>
      <c r="D10" s="89">
        <v>28965</v>
      </c>
      <c r="E10" s="89">
        <v>7176</v>
      </c>
      <c r="F10" s="89">
        <v>3528</v>
      </c>
      <c r="G10" s="89">
        <v>104</v>
      </c>
      <c r="H10" s="89">
        <f>+SUM(E10:G10)</f>
        <v>10808</v>
      </c>
      <c r="I10" s="90">
        <f>SUM(D10:G10)</f>
        <v>39773</v>
      </c>
    </row>
    <row r="11" spans="1:10" s="67" customFormat="1" x14ac:dyDescent="0.2">
      <c r="A11" s="29" t="s">
        <v>28</v>
      </c>
      <c r="B11" s="66"/>
      <c r="C11" s="66"/>
      <c r="D11" s="91">
        <v>293698</v>
      </c>
      <c r="E11" s="91">
        <v>35540</v>
      </c>
      <c r="F11" s="91">
        <v>16819</v>
      </c>
      <c r="G11" s="92">
        <v>612</v>
      </c>
      <c r="H11" s="89">
        <f>+SUM(E11:G11)</f>
        <v>52971</v>
      </c>
      <c r="I11" s="90">
        <f>SUM(D11:G11)</f>
        <v>346669</v>
      </c>
    </row>
    <row r="12" spans="1:10" x14ac:dyDescent="0.2">
      <c r="A12" s="29" t="s">
        <v>65</v>
      </c>
      <c r="B12" s="2"/>
      <c r="C12" s="2"/>
      <c r="D12" s="146">
        <v>27517</v>
      </c>
      <c r="E12" s="146">
        <v>8305</v>
      </c>
      <c r="F12" s="146">
        <v>3072</v>
      </c>
      <c r="G12" s="146">
        <v>83</v>
      </c>
      <c r="H12" s="89">
        <f>+SUM(E12:G12)</f>
        <v>11460</v>
      </c>
      <c r="I12" s="90">
        <f>SUM(D12:G12)</f>
        <v>38977</v>
      </c>
    </row>
    <row r="13" spans="1:10" x14ac:dyDescent="0.2">
      <c r="A13" s="29" t="s">
        <v>29</v>
      </c>
      <c r="B13" s="2"/>
      <c r="C13" s="2"/>
      <c r="D13" s="146">
        <v>113901</v>
      </c>
      <c r="E13" s="146">
        <v>11336</v>
      </c>
      <c r="F13" s="146">
        <v>10016</v>
      </c>
      <c r="G13" s="146">
        <v>495</v>
      </c>
      <c r="H13" s="89">
        <f>+SUM(E13:G13)</f>
        <v>21847</v>
      </c>
      <c r="I13" s="90">
        <f>SUM(D13:G13)</f>
        <v>135748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27</v>
      </c>
      <c r="B15" s="31"/>
      <c r="C15" s="32"/>
      <c r="D15" s="148">
        <f>SUM(D10:D13)</f>
        <v>464081</v>
      </c>
      <c r="E15" s="148">
        <f>SUM(E10:E13)</f>
        <v>62357</v>
      </c>
      <c r="F15" s="148">
        <f>SUM(F10:F13)</f>
        <v>33435</v>
      </c>
      <c r="G15" s="148">
        <f>SUM(G10:G13)</f>
        <v>1294</v>
      </c>
      <c r="H15" s="33">
        <f t="shared" ref="H15" si="0">SUM(H10:H13)</f>
        <v>97086</v>
      </c>
      <c r="I15" s="34">
        <f>SUM(I10:I13)</f>
        <v>561167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227995</v>
      </c>
      <c r="E20" s="89">
        <v>28700</v>
      </c>
      <c r="F20" s="89">
        <v>6523</v>
      </c>
      <c r="G20" s="89">
        <v>118</v>
      </c>
      <c r="H20" s="89">
        <f>+SUM(E20:G20)</f>
        <v>35341</v>
      </c>
      <c r="I20" s="90">
        <f>SUM(D20:G20)</f>
        <v>263336</v>
      </c>
    </row>
    <row r="21" spans="1:9" s="67" customFormat="1" x14ac:dyDescent="0.2">
      <c r="A21" s="29" t="s">
        <v>31</v>
      </c>
      <c r="B21" s="66"/>
      <c r="C21" s="66"/>
      <c r="D21" s="91">
        <v>1132278</v>
      </c>
      <c r="E21" s="91">
        <v>102344</v>
      </c>
      <c r="F21" s="91">
        <v>26494</v>
      </c>
      <c r="G21" s="91">
        <v>649</v>
      </c>
      <c r="H21" s="89">
        <f>+SUM(E21:G21)</f>
        <v>129487</v>
      </c>
      <c r="I21" s="90">
        <f>SUM(D21:G21)</f>
        <v>1261765</v>
      </c>
    </row>
    <row r="22" spans="1:9" x14ac:dyDescent="0.2">
      <c r="A22" s="29" t="s">
        <v>65</v>
      </c>
      <c r="B22" s="2"/>
      <c r="C22" s="2"/>
      <c r="D22" s="146">
        <v>176023</v>
      </c>
      <c r="E22" s="146">
        <v>26969</v>
      </c>
      <c r="F22" s="146">
        <v>5315</v>
      </c>
      <c r="G22" s="146">
        <v>87</v>
      </c>
      <c r="H22" s="89">
        <f>+SUM(E22:G22)</f>
        <v>32371</v>
      </c>
      <c r="I22" s="90">
        <f>SUM(D22:G22)</f>
        <v>208394</v>
      </c>
    </row>
    <row r="23" spans="1:9" x14ac:dyDescent="0.2">
      <c r="A23" s="29" t="s">
        <v>29</v>
      </c>
      <c r="B23" s="2"/>
      <c r="C23" s="2"/>
      <c r="D23" s="146">
        <v>504897</v>
      </c>
      <c r="E23" s="146">
        <v>31909</v>
      </c>
      <c r="F23" s="146">
        <v>17125</v>
      </c>
      <c r="G23" s="146">
        <v>558</v>
      </c>
      <c r="H23" s="89">
        <f>+SUM(E23:G23)</f>
        <v>49592</v>
      </c>
      <c r="I23" s="90">
        <f>SUM(D23:G23)</f>
        <v>554489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2041193</v>
      </c>
      <c r="E25" s="33">
        <f t="shared" si="1"/>
        <v>189922</v>
      </c>
      <c r="F25" s="33">
        <f t="shared" si="1"/>
        <v>55457</v>
      </c>
      <c r="G25" s="33">
        <f t="shared" si="1"/>
        <v>1412</v>
      </c>
      <c r="H25" s="33">
        <f t="shared" si="1"/>
        <v>246791</v>
      </c>
      <c r="I25" s="34">
        <f t="shared" si="1"/>
        <v>2287984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0.12704225969867761</v>
      </c>
      <c r="E30" s="97">
        <f t="shared" si="2"/>
        <v>0.2500348432055749</v>
      </c>
      <c r="F30" s="97">
        <f t="shared" si="2"/>
        <v>0.5408554346159743</v>
      </c>
      <c r="G30" s="97">
        <f t="shared" si="2"/>
        <v>0.88135593220338981</v>
      </c>
      <c r="H30" s="97">
        <f t="shared" ref="H30" si="3">H10/H20</f>
        <v>0.30582043518859114</v>
      </c>
      <c r="I30" s="98">
        <f>I10/I20</f>
        <v>0.15103517939058844</v>
      </c>
    </row>
    <row r="31" spans="1:9" x14ac:dyDescent="0.2">
      <c r="A31" s="29" t="s">
        <v>31</v>
      </c>
      <c r="B31" s="2"/>
      <c r="C31" s="3"/>
      <c r="D31" s="97">
        <f t="shared" si="2"/>
        <v>0.25938682902961996</v>
      </c>
      <c r="E31" s="97">
        <f t="shared" si="2"/>
        <v>0.34726022043304933</v>
      </c>
      <c r="F31" s="97">
        <f t="shared" si="2"/>
        <v>0.63482297878765004</v>
      </c>
      <c r="G31" s="97">
        <f t="shared" si="2"/>
        <v>0.94298921417565484</v>
      </c>
      <c r="H31" s="97">
        <f t="shared" ref="D31:I33" si="4">H11/H21</f>
        <v>0.4090835373435171</v>
      </c>
      <c r="I31" s="98">
        <f t="shared" si="4"/>
        <v>0.27474925996520749</v>
      </c>
    </row>
    <row r="32" spans="1:9" x14ac:dyDescent="0.2">
      <c r="A32" s="29" t="s">
        <v>65</v>
      </c>
      <c r="B32" s="2"/>
      <c r="C32" s="3"/>
      <c r="D32" s="97">
        <f>D12/D22</f>
        <v>0.15632616192202156</v>
      </c>
      <c r="E32" s="97">
        <f t="shared" si="4"/>
        <v>0.3079461604063925</v>
      </c>
      <c r="F32" s="97">
        <f t="shared" si="4"/>
        <v>0.57798682972718718</v>
      </c>
      <c r="G32" s="97">
        <f t="shared" si="4"/>
        <v>0.95402298850574707</v>
      </c>
      <c r="H32" s="97">
        <f t="shared" si="4"/>
        <v>0.35402057397052916</v>
      </c>
      <c r="I32" s="98">
        <f t="shared" si="4"/>
        <v>0.18703513536858066</v>
      </c>
    </row>
    <row r="33" spans="1:9" x14ac:dyDescent="0.2">
      <c r="A33" s="29" t="s">
        <v>29</v>
      </c>
      <c r="B33" s="2"/>
      <c r="C33" s="3"/>
      <c r="D33" s="97">
        <f t="shared" si="4"/>
        <v>0.22559254659861319</v>
      </c>
      <c r="E33" s="97">
        <f t="shared" si="4"/>
        <v>0.35526027139678462</v>
      </c>
      <c r="F33" s="97">
        <f t="shared" si="4"/>
        <v>0.58487591240875914</v>
      </c>
      <c r="G33" s="97">
        <f t="shared" si="4"/>
        <v>0.88709677419354838</v>
      </c>
      <c r="H33" s="97">
        <f t="shared" si="4"/>
        <v>0.44053476367155991</v>
      </c>
      <c r="I33" s="98">
        <f t="shared" si="4"/>
        <v>0.24481639852188231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0.22735772658440431</v>
      </c>
      <c r="E35" s="63">
        <f t="shared" si="5"/>
        <v>0.32832952475226673</v>
      </c>
      <c r="F35" s="63">
        <f t="shared" si="5"/>
        <v>0.60289954379068467</v>
      </c>
      <c r="G35" s="63">
        <f t="shared" si="5"/>
        <v>0.91643059490084988</v>
      </c>
      <c r="H35" s="63">
        <f t="shared" si="5"/>
        <v>0.39339360025284553</v>
      </c>
      <c r="I35" s="64">
        <f t="shared" si="5"/>
        <v>0.24526701235672976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82.5</v>
      </c>
      <c r="E40" s="89">
        <v>21.2</v>
      </c>
      <c r="F40" s="89">
        <v>235</v>
      </c>
      <c r="G40" s="89">
        <v>242.9</v>
      </c>
      <c r="H40" s="89">
        <f>+SUM(E40:G40)</f>
        <v>499.1</v>
      </c>
      <c r="I40" s="90">
        <f>SUM(D40:G40)</f>
        <v>581.6</v>
      </c>
    </row>
    <row r="41" spans="1:9" s="67" customFormat="1" x14ac:dyDescent="0.2">
      <c r="A41" s="37" t="s">
        <v>31</v>
      </c>
      <c r="B41" s="68"/>
      <c r="C41" s="68"/>
      <c r="D41" s="91">
        <v>1057.03</v>
      </c>
      <c r="E41" s="91">
        <v>118.57</v>
      </c>
      <c r="F41" s="91">
        <v>1310.22</v>
      </c>
      <c r="G41" s="101">
        <v>1240.99</v>
      </c>
      <c r="H41" s="89">
        <f>+SUM(E41:G41)</f>
        <v>2669.7799999999997</v>
      </c>
      <c r="I41" s="90">
        <f>SUM(D41:G41)</f>
        <v>3726.8099999999995</v>
      </c>
    </row>
    <row r="42" spans="1:9" x14ac:dyDescent="0.2">
      <c r="A42" s="37" t="s">
        <v>65</v>
      </c>
      <c r="B42" s="6"/>
      <c r="C42" s="6"/>
      <c r="D42" s="146">
        <v>98</v>
      </c>
      <c r="E42" s="146">
        <v>31.3</v>
      </c>
      <c r="F42" s="146">
        <v>165.8</v>
      </c>
      <c r="G42" s="146">
        <v>133.80000000000001</v>
      </c>
      <c r="H42" s="103">
        <f>+SUM(E42:G42)</f>
        <v>330.90000000000003</v>
      </c>
      <c r="I42" s="90">
        <f>SUM(D42:G42)</f>
        <v>428.90000000000003</v>
      </c>
    </row>
    <row r="43" spans="1:9" x14ac:dyDescent="0.2">
      <c r="A43" s="37" t="s">
        <v>29</v>
      </c>
      <c r="B43" s="6"/>
      <c r="C43" s="6"/>
      <c r="D43" s="89">
        <v>385.3</v>
      </c>
      <c r="E43" s="89">
        <v>42.5</v>
      </c>
      <c r="F43" s="89">
        <v>726.5</v>
      </c>
      <c r="G43" s="89">
        <v>691.5</v>
      </c>
      <c r="H43" s="89">
        <f>+SUM(E43:G43)</f>
        <v>1460.5</v>
      </c>
      <c r="I43" s="90">
        <f>SUM(D43:G43)</f>
        <v>1845.8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1622.83</v>
      </c>
      <c r="E45" s="33">
        <f t="shared" si="6"/>
        <v>213.57</v>
      </c>
      <c r="F45" s="33">
        <f t="shared" si="6"/>
        <v>2437.52</v>
      </c>
      <c r="G45" s="33">
        <f t="shared" si="6"/>
        <v>2309.19</v>
      </c>
      <c r="H45" s="33">
        <f t="shared" si="6"/>
        <v>4960.28</v>
      </c>
      <c r="I45" s="34">
        <f t="shared" si="6"/>
        <v>6583.11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629.20000000000005</v>
      </c>
      <c r="E50" s="89">
        <v>67.3</v>
      </c>
      <c r="F50" s="89">
        <v>345.2</v>
      </c>
      <c r="G50" s="89">
        <v>258.7</v>
      </c>
      <c r="H50" s="89">
        <f>+SUM(E50:G50)</f>
        <v>671.2</v>
      </c>
      <c r="I50" s="104">
        <f>SUM(D50:G50)</f>
        <v>1300.4000000000001</v>
      </c>
    </row>
    <row r="51" spans="1:9" s="67" customFormat="1" x14ac:dyDescent="0.2">
      <c r="A51" s="37" t="s">
        <v>31</v>
      </c>
      <c r="B51" s="68"/>
      <c r="C51" s="68"/>
      <c r="D51" s="91">
        <v>3839.54</v>
      </c>
      <c r="E51" s="91">
        <v>319.04000000000002</v>
      </c>
      <c r="F51" s="91">
        <v>1723.04</v>
      </c>
      <c r="G51" s="91">
        <v>1299.3</v>
      </c>
      <c r="H51" s="89">
        <f>+SUM(E51:G51)</f>
        <v>3341.38</v>
      </c>
      <c r="I51" s="104">
        <f>SUM(D51:G51)</f>
        <v>7180.92</v>
      </c>
    </row>
    <row r="52" spans="1:9" x14ac:dyDescent="0.2">
      <c r="A52" s="37" t="s">
        <v>65</v>
      </c>
      <c r="B52" s="6"/>
      <c r="C52" s="6"/>
      <c r="D52" s="146">
        <v>534.6</v>
      </c>
      <c r="E52" s="146">
        <v>74.7</v>
      </c>
      <c r="F52" s="146">
        <v>227.7</v>
      </c>
      <c r="G52" s="146">
        <v>136.69999999999999</v>
      </c>
      <c r="H52" s="103">
        <f>+SUM(E52:G52)</f>
        <v>439.09999999999997</v>
      </c>
      <c r="I52" s="104">
        <f>SUM(D52:G52)</f>
        <v>973.7</v>
      </c>
    </row>
    <row r="53" spans="1:9" x14ac:dyDescent="0.2">
      <c r="A53" s="37" t="s">
        <v>29</v>
      </c>
      <c r="B53" s="6"/>
      <c r="C53" s="6"/>
      <c r="D53" s="89">
        <v>1597.9</v>
      </c>
      <c r="E53" s="89">
        <v>95.2</v>
      </c>
      <c r="F53" s="89">
        <v>941</v>
      </c>
      <c r="G53" s="89">
        <v>751.8</v>
      </c>
      <c r="H53" s="89">
        <f>+SUM(E53:G53)</f>
        <v>1788</v>
      </c>
      <c r="I53" s="104">
        <f>SUM(D53:G53)</f>
        <v>3385.9000000000005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6601.24</v>
      </c>
      <c r="E55" s="33">
        <f t="shared" si="7"/>
        <v>556.24</v>
      </c>
      <c r="F55" s="33">
        <f t="shared" si="7"/>
        <v>3236.9399999999996</v>
      </c>
      <c r="G55" s="33">
        <f t="shared" si="7"/>
        <v>2446.5</v>
      </c>
      <c r="H55" s="33">
        <f t="shared" si="7"/>
        <v>6239.68</v>
      </c>
      <c r="I55" s="34">
        <f t="shared" si="7"/>
        <v>12840.920000000002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0.13111888111888112</v>
      </c>
      <c r="E60" s="97">
        <f t="shared" ref="E60:I60" si="8">E40/E50</f>
        <v>0.31500742942050519</v>
      </c>
      <c r="F60" s="97">
        <f t="shared" si="8"/>
        <v>0.68076477404403246</v>
      </c>
      <c r="G60" s="97">
        <f t="shared" si="8"/>
        <v>0.93892539621182847</v>
      </c>
      <c r="H60" s="97">
        <f t="shared" si="8"/>
        <v>0.74359356376638852</v>
      </c>
      <c r="I60" s="98">
        <f t="shared" si="8"/>
        <v>0.44724700092279296</v>
      </c>
    </row>
    <row r="61" spans="1:9" x14ac:dyDescent="0.2">
      <c r="A61" s="37" t="s">
        <v>31</v>
      </c>
      <c r="B61" s="2"/>
      <c r="C61" s="3"/>
      <c r="D61" s="97">
        <f>D41/D51</f>
        <v>0.2753012079572032</v>
      </c>
      <c r="E61" s="97">
        <f>E41/E51</f>
        <v>0.37164618856569703</v>
      </c>
      <c r="F61" s="97">
        <f>F41/F51</f>
        <v>0.76041183025350545</v>
      </c>
      <c r="G61" s="97">
        <f>G41/G51</f>
        <v>0.95512198876318022</v>
      </c>
      <c r="H61" s="97">
        <f>H41/H51</f>
        <v>0.79900520144371479</v>
      </c>
      <c r="I61" s="98">
        <f t="shared" ref="H61:I63" si="9">I41/I51</f>
        <v>0.5189878177169498</v>
      </c>
    </row>
    <row r="62" spans="1:9" x14ac:dyDescent="0.2">
      <c r="A62" s="37" t="s">
        <v>65</v>
      </c>
      <c r="B62" s="2"/>
      <c r="C62" s="3"/>
      <c r="D62" s="97">
        <f>D42/D52</f>
        <v>0.1833146277590722</v>
      </c>
      <c r="E62" s="97">
        <f t="shared" ref="D62:G63" si="10">E42/E52</f>
        <v>0.41900937081659972</v>
      </c>
      <c r="F62" s="97">
        <f t="shared" si="10"/>
        <v>0.728151075977163</v>
      </c>
      <c r="G62" s="97">
        <f>G42/G52</f>
        <v>0.97878566203365047</v>
      </c>
      <c r="H62" s="97">
        <f>H42/H52</f>
        <v>0.75358688225916659</v>
      </c>
      <c r="I62" s="98">
        <f t="shared" si="9"/>
        <v>0.44048474889596384</v>
      </c>
    </row>
    <row r="63" spans="1:9" x14ac:dyDescent="0.2">
      <c r="A63" s="37" t="s">
        <v>29</v>
      </c>
      <c r="B63" s="2"/>
      <c r="C63" s="3"/>
      <c r="D63" s="97">
        <f t="shared" si="10"/>
        <v>0.24112898178859754</v>
      </c>
      <c r="E63" s="97">
        <f t="shared" si="10"/>
        <v>0.4464285714285714</v>
      </c>
      <c r="F63" s="97">
        <f t="shared" si="10"/>
        <v>0.77205100956429329</v>
      </c>
      <c r="G63" s="97">
        <f t="shared" si="10"/>
        <v>0.91979249800478857</v>
      </c>
      <c r="H63" s="97">
        <f t="shared" si="9"/>
        <v>0.81683445190156601</v>
      </c>
      <c r="I63" s="98">
        <f t="shared" si="9"/>
        <v>0.54514309341681666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0.24583714574837454</v>
      </c>
      <c r="E65" s="63">
        <f t="shared" si="11"/>
        <v>0.38395296994103262</v>
      </c>
      <c r="F65" s="63">
        <f t="shared" si="11"/>
        <v>0.75303218471766553</v>
      </c>
      <c r="G65" s="63">
        <f t="shared" si="11"/>
        <v>0.94387492335990197</v>
      </c>
      <c r="H65" s="63">
        <f t="shared" si="11"/>
        <v>0.79495743371454941</v>
      </c>
      <c r="I65" s="64">
        <f t="shared" si="11"/>
        <v>0.51266653791161376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25</v>
      </c>
      <c r="E70" s="106">
        <v>29</v>
      </c>
      <c r="F70" s="106">
        <v>29</v>
      </c>
      <c r="G70" s="106">
        <v>16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55</v>
      </c>
      <c r="E71" s="92">
        <v>59</v>
      </c>
      <c r="F71" s="92">
        <v>56</v>
      </c>
      <c r="G71" s="92">
        <v>21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38</v>
      </c>
      <c r="E72" s="109">
        <v>46</v>
      </c>
      <c r="F72" s="109">
        <v>41</v>
      </c>
      <c r="G72" s="109">
        <v>18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47</v>
      </c>
      <c r="E73" s="109">
        <v>45</v>
      </c>
      <c r="F73" s="109">
        <v>47</v>
      </c>
      <c r="G73" s="109">
        <v>21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1030</v>
      </c>
      <c r="E84" s="70">
        <v>115</v>
      </c>
      <c r="F84" s="70">
        <v>57</v>
      </c>
      <c r="G84" s="70">
        <v>86</v>
      </c>
      <c r="H84" s="69">
        <f t="shared" ref="H84:H89" si="12">SUM(E84:G84)</f>
        <v>258</v>
      </c>
      <c r="I84" s="71">
        <f t="shared" ref="I84:I91" si="13">SUM(D84:G84)</f>
        <v>1288</v>
      </c>
    </row>
    <row r="85" spans="1:9" x14ac:dyDescent="0.2">
      <c r="A85" s="29" t="s">
        <v>15</v>
      </c>
      <c r="B85" s="2"/>
      <c r="C85" s="2"/>
      <c r="D85" s="69">
        <v>534</v>
      </c>
      <c r="E85" s="70">
        <v>86</v>
      </c>
      <c r="F85" s="70">
        <v>43</v>
      </c>
      <c r="G85" s="70">
        <v>80</v>
      </c>
      <c r="H85" s="69">
        <f t="shared" si="12"/>
        <v>209</v>
      </c>
      <c r="I85" s="71">
        <f t="shared" si="13"/>
        <v>743</v>
      </c>
    </row>
    <row r="86" spans="1:9" s="67" customFormat="1" x14ac:dyDescent="0.2">
      <c r="A86" s="29" t="s">
        <v>40</v>
      </c>
      <c r="B86" s="66"/>
      <c r="C86" s="66"/>
      <c r="D86" s="72">
        <v>12456</v>
      </c>
      <c r="E86" s="73">
        <v>580</v>
      </c>
      <c r="F86" s="72">
        <v>401</v>
      </c>
      <c r="G86" s="74">
        <v>12</v>
      </c>
      <c r="H86" s="69">
        <f>SUM(E86:G86)</f>
        <v>993</v>
      </c>
      <c r="I86" s="71">
        <f t="shared" si="13"/>
        <v>13449</v>
      </c>
    </row>
    <row r="87" spans="1:9" s="67" customFormat="1" x14ac:dyDescent="0.2">
      <c r="A87" s="29" t="s">
        <v>41</v>
      </c>
      <c r="B87" s="66"/>
      <c r="C87" s="66"/>
      <c r="D87" s="72">
        <v>10018</v>
      </c>
      <c r="E87" s="73">
        <v>1188</v>
      </c>
      <c r="F87" s="72">
        <v>406</v>
      </c>
      <c r="G87" s="74">
        <v>14</v>
      </c>
      <c r="H87" s="69">
        <f t="shared" si="12"/>
        <v>1608</v>
      </c>
      <c r="I87" s="71">
        <f t="shared" si="13"/>
        <v>11626</v>
      </c>
    </row>
    <row r="88" spans="1:9" x14ac:dyDescent="0.2">
      <c r="A88" s="29" t="s">
        <v>66</v>
      </c>
      <c r="B88" s="2"/>
      <c r="C88" s="2"/>
      <c r="D88" s="144">
        <v>486</v>
      </c>
      <c r="E88" s="145">
        <v>59</v>
      </c>
      <c r="F88" s="145">
        <v>28</v>
      </c>
      <c r="G88" s="145">
        <v>1</v>
      </c>
      <c r="H88" s="69">
        <f t="shared" si="12"/>
        <v>88</v>
      </c>
      <c r="I88" s="71">
        <f t="shared" si="13"/>
        <v>574</v>
      </c>
    </row>
    <row r="89" spans="1:9" x14ac:dyDescent="0.2">
      <c r="A89" s="29" t="s">
        <v>67</v>
      </c>
      <c r="B89" s="2"/>
      <c r="C89" s="2"/>
      <c r="D89" s="144">
        <v>959</v>
      </c>
      <c r="E89" s="145">
        <v>569</v>
      </c>
      <c r="F89" s="145">
        <v>105</v>
      </c>
      <c r="G89" s="145">
        <v>4</v>
      </c>
      <c r="H89" s="69">
        <f t="shared" si="12"/>
        <v>678</v>
      </c>
      <c r="I89" s="71">
        <f t="shared" si="13"/>
        <v>1637</v>
      </c>
    </row>
    <row r="90" spans="1:9" x14ac:dyDescent="0.2">
      <c r="A90" s="29" t="s">
        <v>42</v>
      </c>
      <c r="B90" s="2"/>
      <c r="C90" s="2"/>
      <c r="D90" s="69">
        <v>1532</v>
      </c>
      <c r="E90" s="69">
        <v>169</v>
      </c>
      <c r="F90" s="69">
        <v>118</v>
      </c>
      <c r="G90" s="69">
        <v>1</v>
      </c>
      <c r="H90" s="69">
        <f>SUM(E90:G90)</f>
        <v>288</v>
      </c>
      <c r="I90" s="71">
        <f t="shared" si="13"/>
        <v>1820</v>
      </c>
    </row>
    <row r="91" spans="1:9" x14ac:dyDescent="0.2">
      <c r="A91" s="29" t="s">
        <v>43</v>
      </c>
      <c r="B91" s="2"/>
      <c r="C91" s="2"/>
      <c r="D91" s="69">
        <v>2578</v>
      </c>
      <c r="E91" s="69">
        <v>504</v>
      </c>
      <c r="F91" s="69">
        <v>326</v>
      </c>
      <c r="G91" s="69">
        <v>15</v>
      </c>
      <c r="H91" s="76">
        <f>SUM(E91:G91)</f>
        <v>845</v>
      </c>
      <c r="I91" s="71">
        <f t="shared" si="13"/>
        <v>3423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15504</v>
      </c>
      <c r="E93" s="21">
        <f t="shared" si="14"/>
        <v>923</v>
      </c>
      <c r="F93" s="21">
        <f t="shared" si="14"/>
        <v>604</v>
      </c>
      <c r="G93" s="61">
        <f t="shared" si="14"/>
        <v>100</v>
      </c>
      <c r="H93" s="21">
        <f>+SUM(E93:G93)</f>
        <v>1627</v>
      </c>
      <c r="I93" s="62">
        <f>+SUM(D93:G93)</f>
        <v>17131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14089</v>
      </c>
      <c r="E94" s="53">
        <f t="shared" si="14"/>
        <v>2347</v>
      </c>
      <c r="F94" s="53">
        <f t="shared" si="14"/>
        <v>880</v>
      </c>
      <c r="G94" s="59">
        <f t="shared" si="14"/>
        <v>113</v>
      </c>
      <c r="H94" s="53">
        <f>+SUM(E94:G94)</f>
        <v>3340</v>
      </c>
      <c r="I94" s="60">
        <f>+SUM(D94:G94)</f>
        <v>17429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48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17882</v>
      </c>
      <c r="H102" s="124">
        <v>13027</v>
      </c>
      <c r="I102" s="95">
        <f>SUM(G102:H102)</f>
        <v>30909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59547</v>
      </c>
      <c r="H103" s="124">
        <v>53593</v>
      </c>
      <c r="I103" s="95">
        <f>SUM(G103:H103)</f>
        <v>113140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0.30030060288511595</v>
      </c>
      <c r="H104" s="126">
        <f>H102/H103</f>
        <v>0.24307278935681897</v>
      </c>
      <c r="I104" s="127">
        <f>I102/I103</f>
        <v>0.27319250486123386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83.95</v>
      </c>
      <c r="H106" s="128">
        <v>66.293999999999997</v>
      </c>
      <c r="I106" s="129">
        <f>SUM(G106:H106)</f>
        <v>150.244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271.68</v>
      </c>
      <c r="H107" s="128">
        <v>271.15710000000001</v>
      </c>
      <c r="I107" s="129">
        <f>SUM(G107:H107)</f>
        <v>542.83709999999996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0.30900323910482919</v>
      </c>
      <c r="H108" s="133">
        <f>H106/H107</f>
        <v>0.24448557681137612</v>
      </c>
      <c r="I108" s="134">
        <f>I106/I107</f>
        <v>0.27677548200003282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7" t="s">
        <v>54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14</v>
      </c>
      <c r="F118" s="139">
        <v>37</v>
      </c>
      <c r="G118" s="139">
        <v>4</v>
      </c>
      <c r="H118" s="139">
        <v>63</v>
      </c>
      <c r="I118" s="137">
        <f>SUM(E118:H118)</f>
        <v>118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15.8</v>
      </c>
      <c r="F119" s="141">
        <v>58</v>
      </c>
      <c r="G119" s="141">
        <v>2.8</v>
      </c>
      <c r="H119" s="142">
        <v>60.2</v>
      </c>
      <c r="I119" s="143">
        <f>SUM(E119:H119)</f>
        <v>136.80000000000001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2015-07-17T20:11:39Z</dcterms:modified>
</cp:coreProperties>
</file>