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H33" i="1" s="1"/>
  <c r="G62" i="1"/>
  <c r="D62" i="1"/>
  <c r="I21" i="1"/>
  <c r="I31" i="1" s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G35" i="1" s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I108" i="1" l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<sst xmlns="http://schemas.openxmlformats.org/spreadsheetml/2006/main" count="156" uniqueCount="76">
  <si>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</si>
  <si>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</si>
  <si>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</si>
  <si>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</si>
  <si>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</si>
  <si>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</si>
  <si>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</si>
  <si>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</si>
  <si>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</si>
  <si>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</si>
  <si>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</si>
  <si>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</si>
  <si>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</si>
  <si>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</si>
  <si>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</si>
  <si>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</si>
  <si>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</si>
  <si>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</si>
  <si>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</si>
  <si>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</si>
  <si>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</si>
  <si>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</si>
  <si>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</si>
  <si>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</si>
  <si>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</si>
  <si>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</si>
  <si>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</si>
  <si>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</si>
  <si>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</si>
  <si>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</si>
  <si>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</si>
  <si>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</si>
  <si>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</si>
  <si>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</si>
  <si>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</si>
  <si>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</si>
  <si>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</si>
  <si>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</si>
  <si>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</si>
  <si>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</si>
  <si>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</si>
  <si>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</si>
  <si>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</si>
  <si>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</si>
  <si>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</si>
  <si>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</si>
  <si>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</si>
  <si>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</si>
  <si>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</si>
  <si>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</si>
  <si>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</si>
  <si>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</si>
  <si>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</si>
  <si>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</si>
  <si>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</si>
  <si>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</si>
  <si>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</si>
  <si>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</si>
  <si>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</si>
  <si>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</si>
  <si>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</si>
  <si>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</si>
  <si>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</si>
  <si>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</si>
  <si>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</si>
  <si>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</si>
  <si>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</si>
  <si>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</si>
  <si>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</si>
  <si>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</si>
  <si>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</si>
  <si>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</si>
  <si>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</si>
  <si>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</si>
  <si>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</si>
  <si>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May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</si>
</sst>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J144"/>
  <sheetViews>
    <sheetView tabSelected="1" topLeftCell="A88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0" x14ac:dyDescent="0.2">
      <c r="F2" s="5" t="s">
        <v>17</v>
      </c>
    </row>
    <row r="3" spans="1:10" x14ac:dyDescent="0.2">
      <c r="F3" s="5" t="s">
        <v>18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19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0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0" x14ac:dyDescent="0.2">
      <c r="A10" s="29" t="s">
        <v>13</v>
      </c>
      <c r="B10" s="2"/>
      <c r="C10" s="23"/>
      <c r="D10" s="89">
        <v>29562</v>
      </c>
      <c r="E10" s="89">
        <v>7241</v>
      </c>
      <c r="F10" s="89">
        <v>3529</v>
      </c>
      <c r="G10" s="89">
        <v>103</v>
      </c>
      <c r="H10" s="89">
        <f>+SUM(E10:G10)</f>
        <v>10873</v>
      </c>
      <c r="I10" s="90">
        <f>SUM(D10:G10)</f>
        <v>40435</v>
      </c>
    </row>
    <row r="11" spans="1:10" s="67" customFormat="1" x14ac:dyDescent="0.2">
      <c r="A11" s="29" t="s">
        <v>28</v>
      </c>
      <c r="B11" s="66"/>
      <c r="C11" s="66"/>
      <c r="D11" s="91">
        <v>295366</v>
      </c>
      <c r="E11" s="91">
        <v>35822</v>
      </c>
      <c r="F11" s="91">
        <v>16748</v>
      </c>
      <c r="G11" s="92">
        <v>573</v>
      </c>
      <c r="H11" s="89">
        <f>+SUM(E11:G11)</f>
        <v>53143</v>
      </c>
      <c r="I11" s="90">
        <f>SUM(D11:G11)</f>
        <v>348509</v>
      </c>
    </row>
    <row r="12" spans="1:10" x14ac:dyDescent="0.2">
      <c r="A12" s="29" t="s">
        <v>65</v>
      </c>
      <c r="B12" s="2"/>
      <c r="C12" s="2"/>
      <c r="D12" s="146">
        <v>27532</v>
      </c>
      <c r="E12" s="146">
        <v>8001</v>
      </c>
      <c r="F12" s="146">
        <v>3076</v>
      </c>
      <c r="G12" s="146">
        <v>73</v>
      </c>
      <c r="H12" s="89">
        <f>+SUM(E12:G12)</f>
        <v>11150</v>
      </c>
      <c r="I12" s="90">
        <f>SUM(D12:G12)</f>
        <v>38682</v>
      </c>
    </row>
    <row r="13" spans="1:10" x14ac:dyDescent="0.2">
      <c r="A13" s="29" t="s">
        <v>29</v>
      </c>
      <c r="B13" s="2"/>
      <c r="C13" s="2"/>
      <c r="D13" s="146">
        <v>114376</v>
      </c>
      <c r="E13" s="146">
        <v>11440</v>
      </c>
      <c r="F13" s="146">
        <v>10095</v>
      </c>
      <c r="G13" s="146">
        <v>497</v>
      </c>
      <c r="H13" s="89">
        <f>+SUM(E13:G13)</f>
        <v>22032</v>
      </c>
      <c r="I13" s="90">
        <f>SUM(D13:G13)</f>
        <v>136408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27</v>
      </c>
      <c r="B15" s="31"/>
      <c r="C15" s="32"/>
      <c r="D15" s="148">
        <f>SUM(D10:D13)</f>
        <v>466836</v>
      </c>
      <c r="E15" s="148">
        <f>SUM(E10:E13)</f>
        <v>62504</v>
      </c>
      <c r="F15" s="148">
        <f>SUM(F10:F13)</f>
        <v>33448</v>
      </c>
      <c r="G15" s="148">
        <f>SUM(G10:G13)</f>
        <v>1246</v>
      </c>
      <c r="H15" s="33">
        <f t="shared" ref="H15" si="0">SUM(H10:H13)</f>
        <v>97198</v>
      </c>
      <c r="I15" s="34">
        <f>SUM(I10:I13)</f>
        <v>564034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227923</v>
      </c>
      <c r="E20" s="89">
        <v>28785</v>
      </c>
      <c r="F20" s="89">
        <v>6457</v>
      </c>
      <c r="G20" s="89">
        <v>117</v>
      </c>
      <c r="H20" s="89">
        <f>+SUM(E20:G20)</f>
        <v>35359</v>
      </c>
      <c r="I20" s="90">
        <f>SUM(D20:G20)</f>
        <v>263282</v>
      </c>
    </row>
    <row r="21" spans="1:9" s="67" customFormat="1" x14ac:dyDescent="0.2">
      <c r="A21" s="29" t="s">
        <v>31</v>
      </c>
      <c r="B21" s="66"/>
      <c r="C21" s="66"/>
      <c r="D21" s="91">
        <v>1132876</v>
      </c>
      <c r="E21" s="91">
        <v>102640</v>
      </c>
      <c r="F21" s="91">
        <v>26178</v>
      </c>
      <c r="G21" s="91">
        <v>605</v>
      </c>
      <c r="H21" s="89">
        <f>+SUM(E21:G21)</f>
        <v>129423</v>
      </c>
      <c r="I21" s="90">
        <f>SUM(D21:G21)</f>
        <v>1262299</v>
      </c>
    </row>
    <row r="22" spans="1:9" x14ac:dyDescent="0.2">
      <c r="A22" s="29" t="s">
        <v>65</v>
      </c>
      <c r="B22" s="2"/>
      <c r="C22" s="2"/>
      <c r="D22" s="146">
        <v>176225</v>
      </c>
      <c r="E22" s="146">
        <v>26982</v>
      </c>
      <c r="F22" s="146">
        <v>5326</v>
      </c>
      <c r="G22" s="146">
        <v>77</v>
      </c>
      <c r="H22" s="89">
        <f>+SUM(E22:G22)</f>
        <v>32385</v>
      </c>
      <c r="I22" s="90">
        <f>SUM(D22:G22)</f>
        <v>208610</v>
      </c>
    </row>
    <row r="23" spans="1:9" x14ac:dyDescent="0.2">
      <c r="A23" s="29" t="s">
        <v>29</v>
      </c>
      <c r="B23" s="2"/>
      <c r="C23" s="2"/>
      <c r="D23" s="146">
        <v>505879</v>
      </c>
      <c r="E23" s="146">
        <v>32064</v>
      </c>
      <c r="F23" s="146">
        <v>17230</v>
      </c>
      <c r="G23" s="146">
        <v>556</v>
      </c>
      <c r="H23" s="89">
        <f>+SUM(E23:G23)</f>
        <v>49850</v>
      </c>
      <c r="I23" s="90">
        <f>SUM(D23:G23)</f>
        <v>555729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2042903</v>
      </c>
      <c r="E25" s="33">
        <f t="shared" si="1"/>
        <v>190471</v>
      </c>
      <c r="F25" s="33">
        <f t="shared" si="1"/>
        <v>55191</v>
      </c>
      <c r="G25" s="33">
        <f t="shared" si="1"/>
        <v>1355</v>
      </c>
      <c r="H25" s="33">
        <f t="shared" si="1"/>
        <v>247017</v>
      </c>
      <c r="I25" s="34">
        <f t="shared" si="1"/>
        <v>2289920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0.12970169750310412</v>
      </c>
      <c r="E30" s="97">
        <f t="shared" si="2"/>
        <v>0.25155462914712523</v>
      </c>
      <c r="F30" s="97">
        <f t="shared" si="2"/>
        <v>0.54653864023540344</v>
      </c>
      <c r="G30" s="97">
        <f t="shared" si="2"/>
        <v>0.88034188034188032</v>
      </c>
      <c r="H30" s="97">
        <f t="shared" ref="H30" si="3">H10/H20</f>
        <v>0.30750304024435082</v>
      </c>
      <c r="I30" s="98">
        <f>I10/I20</f>
        <v>0.15358057140252657</v>
      </c>
    </row>
    <row r="31" spans="1:9" x14ac:dyDescent="0.2">
      <c r="A31" s="29" t="s">
        <v>31</v>
      </c>
      <c r="B31" s="2"/>
      <c r="C31" s="3"/>
      <c r="D31" s="97">
        <f t="shared" si="2"/>
        <v>0.26072226792693992</v>
      </c>
      <c r="E31" s="97">
        <f t="shared" si="2"/>
        <v>0.34900623538581449</v>
      </c>
      <c r="F31" s="97">
        <f t="shared" si="2"/>
        <v>0.63977385590954239</v>
      </c>
      <c r="G31" s="97">
        <f t="shared" si="2"/>
        <v>0.94710743801652897</v>
      </c>
      <c r="H31" s="97">
        <f t="shared" ref="D31:I33" si="4">H11/H21</f>
        <v>0.4106148057145948</v>
      </c>
      <c r="I31" s="98">
        <f t="shared" si="4"/>
        <v>0.27609068849773311</v>
      </c>
    </row>
    <row r="32" spans="1:9" x14ac:dyDescent="0.2">
      <c r="A32" s="29" t="s">
        <v>65</v>
      </c>
      <c r="B32" s="2"/>
      <c r="C32" s="3"/>
      <c r="D32" s="97">
        <f>D12/D22</f>
        <v>0.15623208965810753</v>
      </c>
      <c r="E32" s="97">
        <f t="shared" si="4"/>
        <v>0.29653102068045362</v>
      </c>
      <c r="F32" s="97">
        <f t="shared" si="4"/>
        <v>0.57754412316935788</v>
      </c>
      <c r="G32" s="97">
        <f t="shared" si="4"/>
        <v>0.94805194805194803</v>
      </c>
      <c r="H32" s="97">
        <f t="shared" si="4"/>
        <v>0.34429519839431838</v>
      </c>
      <c r="I32" s="98">
        <f t="shared" si="4"/>
        <v>0.18542735247591199</v>
      </c>
    </row>
    <row r="33" spans="1:9" x14ac:dyDescent="0.2">
      <c r="A33" s="29" t="s">
        <v>29</v>
      </c>
      <c r="B33" s="2"/>
      <c r="C33" s="3"/>
      <c r="D33" s="97">
        <f t="shared" si="4"/>
        <v>0.22609359155054864</v>
      </c>
      <c r="E33" s="97">
        <f t="shared" si="4"/>
        <v>0.35678642714570857</v>
      </c>
      <c r="F33" s="97">
        <f t="shared" si="4"/>
        <v>0.58589669181659898</v>
      </c>
      <c r="G33" s="97">
        <f t="shared" si="4"/>
        <v>0.89388489208633093</v>
      </c>
      <c r="H33" s="97">
        <f t="shared" si="4"/>
        <v>0.44196589769307926</v>
      </c>
      <c r="I33" s="98">
        <f t="shared" si="4"/>
        <v>0.24545776808480393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0.22851598925646494</v>
      </c>
      <c r="E35" s="63">
        <f t="shared" si="5"/>
        <v>0.32815494222217556</v>
      </c>
      <c r="F35" s="63">
        <f t="shared" si="5"/>
        <v>0.60604083999202774</v>
      </c>
      <c r="G35" s="63">
        <f t="shared" si="5"/>
        <v>0.9195571955719557</v>
      </c>
      <c r="H35" s="63">
        <f t="shared" si="5"/>
        <v>0.39348708793321918</v>
      </c>
      <c r="I35" s="64">
        <f t="shared" si="5"/>
        <v>0.24631166154276132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107.9</v>
      </c>
      <c r="E40" s="89">
        <v>25</v>
      </c>
      <c r="F40" s="89">
        <v>236.6</v>
      </c>
      <c r="G40" s="89">
        <v>234.7</v>
      </c>
      <c r="H40" s="89">
        <f>+SUM(E40:G40)</f>
        <v>496.3</v>
      </c>
      <c r="I40" s="90">
        <f>SUM(D40:G40)</f>
        <v>604.20000000000005</v>
      </c>
    </row>
    <row r="41" spans="1:9" s="67" customFormat="1" x14ac:dyDescent="0.2">
      <c r="A41" s="37" t="s">
        <v>31</v>
      </c>
      <c r="B41" s="68"/>
      <c r="C41" s="68"/>
      <c r="D41" s="91">
        <v>1076.67</v>
      </c>
      <c r="E41" s="91">
        <v>126.55</v>
      </c>
      <c r="F41" s="91">
        <v>1308.05</v>
      </c>
      <c r="G41" s="101">
        <v>1225.48</v>
      </c>
      <c r="H41" s="89">
        <f>+SUM(E41:G41)</f>
        <v>2660.08</v>
      </c>
      <c r="I41" s="90">
        <f>SUM(D41:G41)</f>
        <v>3736.75</v>
      </c>
    </row>
    <row r="42" spans="1:9" x14ac:dyDescent="0.2">
      <c r="A42" s="37" t="s">
        <v>65</v>
      </c>
      <c r="B42" s="6"/>
      <c r="C42" s="6"/>
      <c r="D42" s="146">
        <v>97.9</v>
      </c>
      <c r="E42" s="146">
        <v>31.9</v>
      </c>
      <c r="F42" s="146">
        <v>175.4</v>
      </c>
      <c r="G42" s="146">
        <v>114.9</v>
      </c>
      <c r="H42" s="103">
        <f>+SUM(E42:G42)</f>
        <v>322.20000000000005</v>
      </c>
      <c r="I42" s="90">
        <f>SUM(D42:G42)</f>
        <v>420.1</v>
      </c>
    </row>
    <row r="43" spans="1:9" x14ac:dyDescent="0.2">
      <c r="A43" s="37" t="s">
        <v>29</v>
      </c>
      <c r="B43" s="6"/>
      <c r="C43" s="6"/>
      <c r="D43" s="89">
        <v>414.2</v>
      </c>
      <c r="E43" s="89">
        <v>42.7</v>
      </c>
      <c r="F43" s="89">
        <v>746.5</v>
      </c>
      <c r="G43" s="89">
        <v>689</v>
      </c>
      <c r="H43" s="89">
        <f>+SUM(E43:G43)</f>
        <v>1478.2</v>
      </c>
      <c r="I43" s="90">
        <f>SUM(D43:G43)</f>
        <v>1892.4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1696.6700000000003</v>
      </c>
      <c r="E45" s="33">
        <f t="shared" si="6"/>
        <v>226.15000000000003</v>
      </c>
      <c r="F45" s="33">
        <f t="shared" si="6"/>
        <v>2466.5500000000002</v>
      </c>
      <c r="G45" s="33">
        <f t="shared" si="6"/>
        <v>2264.08</v>
      </c>
      <c r="H45" s="33">
        <f t="shared" si="6"/>
        <v>4956.78</v>
      </c>
      <c r="I45" s="34">
        <f t="shared" si="6"/>
        <v>6653.4500000000007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818</v>
      </c>
      <c r="E50" s="89">
        <v>98.4</v>
      </c>
      <c r="F50" s="89">
        <v>353.4</v>
      </c>
      <c r="G50" s="89">
        <v>250.8</v>
      </c>
      <c r="H50" s="89">
        <f>+SUM(E50:G50)</f>
        <v>702.59999999999991</v>
      </c>
      <c r="I50" s="104">
        <f>SUM(D50:G50)</f>
        <v>1520.6</v>
      </c>
    </row>
    <row r="51" spans="1:9" s="67" customFormat="1" x14ac:dyDescent="0.2">
      <c r="A51" s="37" t="s">
        <v>31</v>
      </c>
      <c r="B51" s="68"/>
      <c r="C51" s="68"/>
      <c r="D51" s="91">
        <v>3947.27</v>
      </c>
      <c r="E51" s="91">
        <v>362.73</v>
      </c>
      <c r="F51" s="91">
        <v>1746.33</v>
      </c>
      <c r="G51" s="91">
        <v>1279.31</v>
      </c>
      <c r="H51" s="89">
        <f>+SUM(E51:G51)</f>
        <v>3388.37</v>
      </c>
      <c r="I51" s="104">
        <f>SUM(D51:G51)</f>
        <v>7335.6399999999994</v>
      </c>
    </row>
    <row r="52" spans="1:9" x14ac:dyDescent="0.2">
      <c r="A52" s="37" t="s">
        <v>65</v>
      </c>
      <c r="B52" s="6"/>
      <c r="C52" s="6"/>
      <c r="D52" s="146">
        <v>549</v>
      </c>
      <c r="E52" s="146">
        <v>81.900000000000006</v>
      </c>
      <c r="F52" s="146">
        <v>240.9</v>
      </c>
      <c r="G52" s="146">
        <v>118.6</v>
      </c>
      <c r="H52" s="103">
        <f>+SUM(E52:G52)</f>
        <v>441.4</v>
      </c>
      <c r="I52" s="104">
        <f>SUM(D52:G52)</f>
        <v>990.4</v>
      </c>
    </row>
    <row r="53" spans="1:9" x14ac:dyDescent="0.2">
      <c r="A53" s="37" t="s">
        <v>29</v>
      </c>
      <c r="B53" s="6"/>
      <c r="C53" s="6"/>
      <c r="D53" s="89">
        <v>1716.8</v>
      </c>
      <c r="E53" s="89">
        <v>98.1</v>
      </c>
      <c r="F53" s="89">
        <v>993.5</v>
      </c>
      <c r="G53" s="89">
        <v>753.6</v>
      </c>
      <c r="H53" s="89">
        <f>+SUM(E53:G53)</f>
        <v>1845.1999999999998</v>
      </c>
      <c r="I53" s="104">
        <f>SUM(D53:G53)</f>
        <v>3561.9999999999995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7031.0700000000006</v>
      </c>
      <c r="E55" s="33">
        <f t="shared" si="7"/>
        <v>641.13</v>
      </c>
      <c r="F55" s="33">
        <f t="shared" si="7"/>
        <v>3334.13</v>
      </c>
      <c r="G55" s="33">
        <f t="shared" si="7"/>
        <v>2402.31</v>
      </c>
      <c r="H55" s="33">
        <f t="shared" si="7"/>
        <v>6377.57</v>
      </c>
      <c r="I55" s="34">
        <f t="shared" si="7"/>
        <v>13408.64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0.13190709046454768</v>
      </c>
      <c r="E60" s="97">
        <f t="shared" ref="E60:I60" si="8">E40/E50</f>
        <v>0.25406504065040647</v>
      </c>
      <c r="F60" s="97">
        <f t="shared" si="8"/>
        <v>0.66949632144878324</v>
      </c>
      <c r="G60" s="97">
        <f t="shared" si="8"/>
        <v>0.93580542264752786</v>
      </c>
      <c r="H60" s="97">
        <f t="shared" si="8"/>
        <v>0.70637631653857114</v>
      </c>
      <c r="I60" s="98">
        <f t="shared" si="8"/>
        <v>0.39734315401815079</v>
      </c>
    </row>
    <row r="61" spans="1:9" x14ac:dyDescent="0.2">
      <c r="A61" s="37" t="s">
        <v>31</v>
      </c>
      <c r="B61" s="2"/>
      <c r="C61" s="3"/>
      <c r="D61" s="97">
        <f>D41/D51</f>
        <v>0.27276320089580902</v>
      </c>
      <c r="E61" s="97">
        <f>E41/E51</f>
        <v>0.34888208860585007</v>
      </c>
      <c r="F61" s="97">
        <f>F41/F51</f>
        <v>0.74902796149639528</v>
      </c>
      <c r="G61" s="97">
        <f>G41/G51</f>
        <v>0.95792263016782486</v>
      </c>
      <c r="H61" s="97">
        <f>H41/H51</f>
        <v>0.78506184389544231</v>
      </c>
      <c r="I61" s="98">
        <f t="shared" ref="H61:I63" si="9">I41/I51</f>
        <v>0.50939658979993574</v>
      </c>
    </row>
    <row r="62" spans="1:9" x14ac:dyDescent="0.2">
      <c r="A62" s="37" t="s">
        <v>65</v>
      </c>
      <c r="B62" s="2"/>
      <c r="C62" s="3"/>
      <c r="D62" s="97">
        <f>D42/D52</f>
        <v>0.17832422586520949</v>
      </c>
      <c r="E62" s="97">
        <f t="shared" ref="D62:G63" si="10">E42/E52</f>
        <v>0.38949938949938945</v>
      </c>
      <c r="F62" s="97">
        <f t="shared" si="10"/>
        <v>0.72810294728102953</v>
      </c>
      <c r="G62" s="97">
        <f>G42/G52</f>
        <v>0.9688026981450254</v>
      </c>
      <c r="H62" s="97">
        <f>H42/H52</f>
        <v>0.7299501585863164</v>
      </c>
      <c r="I62" s="98">
        <f t="shared" si="9"/>
        <v>0.42417205169628436</v>
      </c>
    </row>
    <row r="63" spans="1:9" x14ac:dyDescent="0.2">
      <c r="A63" s="37" t="s">
        <v>29</v>
      </c>
      <c r="B63" s="2"/>
      <c r="C63" s="3"/>
      <c r="D63" s="97">
        <f t="shared" si="10"/>
        <v>0.2412628145386766</v>
      </c>
      <c r="E63" s="97">
        <f t="shared" si="10"/>
        <v>0.43527013251783897</v>
      </c>
      <c r="F63" s="97">
        <f t="shared" si="10"/>
        <v>0.75138399597382988</v>
      </c>
      <c r="G63" s="97">
        <f t="shared" si="10"/>
        <v>0.91427813163481952</v>
      </c>
      <c r="H63" s="97">
        <f t="shared" si="9"/>
        <v>0.80110557121179282</v>
      </c>
      <c r="I63" s="98">
        <f t="shared" si="9"/>
        <v>0.53127456485120728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0.24131035532287406</v>
      </c>
      <c r="E65" s="63">
        <f t="shared" si="11"/>
        <v>0.3527365744856738</v>
      </c>
      <c r="F65" s="63">
        <f t="shared" si="11"/>
        <v>0.73978819062244128</v>
      </c>
      <c r="G65" s="63">
        <f t="shared" si="11"/>
        <v>0.94245954935041687</v>
      </c>
      <c r="H65" s="63">
        <f t="shared" si="11"/>
        <v>0.777220790990926</v>
      </c>
      <c r="I65" s="64">
        <f t="shared" si="11"/>
        <v>0.49620617750942686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25</v>
      </c>
      <c r="E70" s="106">
        <v>29</v>
      </c>
      <c r="F70" s="106">
        <v>29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55</v>
      </c>
      <c r="E71" s="92">
        <v>59</v>
      </c>
      <c r="F71" s="92">
        <v>55</v>
      </c>
      <c r="G71" s="92">
        <v>20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46</v>
      </c>
      <c r="F72" s="109">
        <v>41</v>
      </c>
      <c r="G72" s="109">
        <v>18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46</v>
      </c>
      <c r="E73" s="109">
        <v>46</v>
      </c>
      <c r="F73" s="109">
        <v>44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811</v>
      </c>
      <c r="E84" s="70">
        <v>110</v>
      </c>
      <c r="F84" s="70">
        <v>53</v>
      </c>
      <c r="G84" s="70">
        <v>40</v>
      </c>
      <c r="H84" s="69">
        <f t="shared" ref="H84:H89" si="12">SUM(E84:G84)</f>
        <v>203</v>
      </c>
      <c r="I84" s="71">
        <f t="shared" ref="I84:I91" si="13">SUM(D84:G84)</f>
        <v>1014</v>
      </c>
    </row>
    <row r="85" spans="1:9" x14ac:dyDescent="0.2">
      <c r="A85" s="29" t="s">
        <v>15</v>
      </c>
      <c r="B85" s="2"/>
      <c r="C85" s="2"/>
      <c r="D85" s="69">
        <v>593</v>
      </c>
      <c r="E85" s="70">
        <v>90</v>
      </c>
      <c r="F85" s="70">
        <v>41</v>
      </c>
      <c r="G85" s="70">
        <v>38</v>
      </c>
      <c r="H85" s="69">
        <f t="shared" si="12"/>
        <v>169</v>
      </c>
      <c r="I85" s="71">
        <f t="shared" si="13"/>
        <v>762</v>
      </c>
    </row>
    <row r="86" spans="1:9" s="67" customFormat="1" x14ac:dyDescent="0.2">
      <c r="A86" s="29" t="s">
        <v>40</v>
      </c>
      <c r="B86" s="66"/>
      <c r="C86" s="66"/>
      <c r="D86" s="72">
        <v>12709</v>
      </c>
      <c r="E86" s="73">
        <v>1724</v>
      </c>
      <c r="F86" s="72">
        <v>817</v>
      </c>
      <c r="G86" s="74">
        <v>23</v>
      </c>
      <c r="H86" s="69">
        <f>SUM(E86:G86)</f>
        <v>2564</v>
      </c>
      <c r="I86" s="71">
        <f t="shared" si="13"/>
        <v>15273</v>
      </c>
    </row>
    <row r="87" spans="1:9" s="67" customFormat="1" x14ac:dyDescent="0.2">
      <c r="A87" s="29" t="s">
        <v>41</v>
      </c>
      <c r="B87" s="66"/>
      <c r="C87" s="66"/>
      <c r="D87" s="72">
        <v>8774</v>
      </c>
      <c r="E87" s="73">
        <v>1467</v>
      </c>
      <c r="F87" s="72">
        <v>733</v>
      </c>
      <c r="G87" s="74">
        <v>21</v>
      </c>
      <c r="H87" s="69">
        <f t="shared" si="12"/>
        <v>2221</v>
      </c>
      <c r="I87" s="71">
        <f t="shared" si="13"/>
        <v>10995</v>
      </c>
    </row>
    <row r="88" spans="1:9" x14ac:dyDescent="0.2">
      <c r="A88" s="29" t="s">
        <v>66</v>
      </c>
      <c r="B88" s="2"/>
      <c r="C88" s="2"/>
      <c r="D88" s="144">
        <v>533</v>
      </c>
      <c r="E88" s="145">
        <v>99</v>
      </c>
      <c r="F88" s="145">
        <v>23</v>
      </c>
      <c r="G88" s="145">
        <v>0</v>
      </c>
      <c r="H88" s="69">
        <f t="shared" si="12"/>
        <v>122</v>
      </c>
      <c r="I88" s="71">
        <f t="shared" si="13"/>
        <v>655</v>
      </c>
    </row>
    <row r="89" spans="1:9" x14ac:dyDescent="0.2">
      <c r="A89" s="29" t="s">
        <v>67</v>
      </c>
      <c r="B89" s="2"/>
      <c r="C89" s="2"/>
      <c r="D89" s="144">
        <v>1218</v>
      </c>
      <c r="E89" s="145">
        <v>172</v>
      </c>
      <c r="F89" s="145">
        <v>112</v>
      </c>
      <c r="G89" s="145">
        <v>5</v>
      </c>
      <c r="H89" s="69">
        <f t="shared" si="12"/>
        <v>289</v>
      </c>
      <c r="I89" s="71">
        <f t="shared" si="13"/>
        <v>1507</v>
      </c>
    </row>
    <row r="90" spans="1:9" x14ac:dyDescent="0.2">
      <c r="A90" s="29" t="s">
        <v>42</v>
      </c>
      <c r="B90" s="2"/>
      <c r="C90" s="2"/>
      <c r="D90" s="69">
        <v>1680</v>
      </c>
      <c r="E90" s="69">
        <v>126</v>
      </c>
      <c r="F90" s="69">
        <v>51</v>
      </c>
      <c r="G90" s="69">
        <v>1</v>
      </c>
      <c r="H90" s="69">
        <f>SUM(E90:G90)</f>
        <v>178</v>
      </c>
      <c r="I90" s="71">
        <f t="shared" si="13"/>
        <v>1858</v>
      </c>
    </row>
    <row r="91" spans="1:9" x14ac:dyDescent="0.2">
      <c r="A91" s="29" t="s">
        <v>43</v>
      </c>
      <c r="B91" s="2"/>
      <c r="C91" s="2"/>
      <c r="D91" s="69">
        <v>3084</v>
      </c>
      <c r="E91" s="69">
        <v>293</v>
      </c>
      <c r="F91" s="69">
        <v>256</v>
      </c>
      <c r="G91" s="69">
        <v>5</v>
      </c>
      <c r="H91" s="76">
        <f>SUM(E91:G91)</f>
        <v>554</v>
      </c>
      <c r="I91" s="71">
        <f t="shared" si="13"/>
        <v>3638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15733</v>
      </c>
      <c r="E93" s="21">
        <f t="shared" si="14"/>
        <v>2059</v>
      </c>
      <c r="F93" s="21">
        <f t="shared" si="14"/>
        <v>944</v>
      </c>
      <c r="G93" s="61">
        <f t="shared" si="14"/>
        <v>64</v>
      </c>
      <c r="H93" s="21">
        <f>+SUM(E93:G93)</f>
        <v>3067</v>
      </c>
      <c r="I93" s="62">
        <f>+SUM(D93:G93)</f>
        <v>18800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13669</v>
      </c>
      <c r="E94" s="53">
        <f t="shared" si="14"/>
        <v>2022</v>
      </c>
      <c r="F94" s="53">
        <f t="shared" si="14"/>
        <v>1142</v>
      </c>
      <c r="G94" s="59">
        <f t="shared" si="14"/>
        <v>69</v>
      </c>
      <c r="H94" s="53">
        <f>+SUM(E94:G94)</f>
        <v>3233</v>
      </c>
      <c r="I94" s="60">
        <f>+SUM(D94:G94)</f>
        <v>16902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48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17959</v>
      </c>
      <c r="H102" s="124">
        <v>13121</v>
      </c>
      <c r="I102" s="95">
        <f>SUM(G102:H102)</f>
        <v>31080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59634</v>
      </c>
      <c r="H103" s="124">
        <v>53783</v>
      </c>
      <c r="I103" s="95">
        <f>SUM(G103:H103)</f>
        <v>113417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0.30115370426266896</v>
      </c>
      <c r="H104" s="126">
        <f>H102/H103</f>
        <v>0.24396184668017776</v>
      </c>
      <c r="I104" s="127">
        <f>I102/I103</f>
        <v>0.2740329932902475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80.11</v>
      </c>
      <c r="H106" s="128">
        <v>70.932500000000005</v>
      </c>
      <c r="I106" s="129">
        <f>SUM(G106:H106)</f>
        <v>151.04250000000002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257.05</v>
      </c>
      <c r="H107" s="128">
        <v>288.93610000000001</v>
      </c>
      <c r="I107" s="129">
        <f>SUM(G107:H107)</f>
        <v>545.98610000000008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0.31165142968294107</v>
      </c>
      <c r="H108" s="133">
        <f>H106/H107</f>
        <v>0.24549545730007433</v>
      </c>
      <c r="I108" s="134">
        <f>I106/I107</f>
        <v>0.27664165809349356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7" t="s">
        <v>54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14</v>
      </c>
      <c r="F118" s="139">
        <v>32</v>
      </c>
      <c r="G118" s="139">
        <v>4</v>
      </c>
      <c r="H118" s="139">
        <v>59</v>
      </c>
      <c r="I118" s="137">
        <f>SUM(E118:H118)</f>
        <v>109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16.100000000000001</v>
      </c>
      <c r="F119" s="141">
        <v>54</v>
      </c>
      <c r="G119" s="141">
        <v>3.8</v>
      </c>
      <c r="H119" s="142">
        <v>64.7</v>
      </c>
      <c r="I119" s="143">
        <f>SUM(E119:H119)</f>
        <v>138.6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2015-06-22T14:47:57Z</dcterms:modified>
</cp:coreProperties>
</file>