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H33" i="1" s="1"/>
  <c r="G62" i="1"/>
  <c r="D62" i="1"/>
  <c r="I21" i="1"/>
  <c r="I31" i="1" s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G35" i="1" s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I108" i="1" l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<sst xmlns="http://schemas.openxmlformats.org/spreadsheetml/2006/main" count="156" uniqueCount="76">
  <si>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</si>
  <si>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</si>
  <si>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</si>
  <si>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</si>
  <si>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</si>
  <si>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</si>
  <si>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</si>
  <si>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</si>
  <si>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</si>
  <si>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</si>
  <si>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</si>
  <si>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</si>
  <si>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</si>
  <si>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</si>
  <si>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</si>
  <si>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</si>
  <si>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</si>
  <si>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</si>
  <si>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</si>
  <si>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</si>
  <si>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</si>
  <si>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</si>
  <si>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</si>
  <si>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</si>
  <si>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</si>
  <si>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</si>
  <si>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</si>
  <si>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</si>
  <si>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</si>
  <si>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</si>
  <si>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</si>
  <si>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</si>
  <si>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</si>
  <si>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</si>
  <si>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</si>
  <si>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</si>
  <si>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</si>
  <si>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</si>
  <si>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</si>
  <si>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</si>
  <si>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</si>
  <si>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</si>
  <si>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</si>
  <si>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</si>
  <si>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</si>
  <si>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</si>
  <si>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</si>
  <si>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</si>
  <si>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</si>
  <si>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</si>
  <si>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</si>
  <si>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</si>
  <si>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</si>
  <si>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</si>
  <si>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</si>
  <si>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</si>
  <si>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</si>
  <si>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</si>
  <si>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</si>
  <si>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</si>
  <si>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</si>
  <si>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</si>
  <si>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</si>
  <si>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</si>
  <si>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</si>
  <si>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</si>
  <si>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</si>
  <si>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</si>
  <si>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</si>
  <si>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</si>
  <si>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</si>
  <si>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</si>
  <si>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</si>
  <si>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</si>
  <si>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</si>
  <si>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April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</si>
</sst>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144"/>
  <sheetViews>
    <sheetView tabSelected="1" topLeftCell="A97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0" x14ac:dyDescent="0.2">
      <c r="F2" s="5" t="s">
        <v>17</v>
      </c>
    </row>
    <row r="3" spans="1:10" x14ac:dyDescent="0.2">
      <c r="F3" s="5" t="s">
        <v>18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/>
      <c r="H5" s="152"/>
      <c r="I5" s="152"/>
      <c r="J5" s="152"/>
    </row>
    <row r="6" spans="1:10" x14ac:dyDescent="0.2">
      <c r="E6" s="87"/>
      <c r="F6" s="87" t="s">
        <v>19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0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0" x14ac:dyDescent="0.2">
      <c r="A10" s="29" t="s">
        <v>13</v>
      </c>
      <c r="B10" s="2"/>
      <c r="C10" s="23"/>
      <c r="D10" s="89">
        <v>29861</v>
      </c>
      <c r="E10" s="89">
        <v>7291</v>
      </c>
      <c r="F10" s="89">
        <v>3520</v>
      </c>
      <c r="G10" s="89">
        <v>105</v>
      </c>
      <c r="H10" s="89">
        <f>+SUM(E10:G10)</f>
        <v>10916</v>
      </c>
      <c r="I10" s="90">
        <f>SUM(D10:G10)</f>
        <v>40777</v>
      </c>
    </row>
    <row r="11" spans="1:10" s="67" customFormat="1" x14ac:dyDescent="0.2">
      <c r="A11" s="29" t="s">
        <v>28</v>
      </c>
      <c r="B11" s="66"/>
      <c r="C11" s="66"/>
      <c r="D11" s="91">
        <v>298618</v>
      </c>
      <c r="E11" s="91">
        <v>35071</v>
      </c>
      <c r="F11" s="91">
        <v>16697</v>
      </c>
      <c r="G11" s="92">
        <v>572</v>
      </c>
      <c r="H11" s="89">
        <f>+SUM(E11:G11)</f>
        <v>52340</v>
      </c>
      <c r="I11" s="90">
        <f>SUM(D11:G11)</f>
        <v>350958</v>
      </c>
    </row>
    <row r="12" spans="1:10" x14ac:dyDescent="0.2">
      <c r="A12" s="29" t="s">
        <v>65</v>
      </c>
      <c r="B12" s="2"/>
      <c r="C12" s="2"/>
      <c r="D12" s="146">
        <v>27490</v>
      </c>
      <c r="E12" s="146">
        <v>8035</v>
      </c>
      <c r="F12" s="146">
        <v>3059</v>
      </c>
      <c r="G12" s="146">
        <v>73</v>
      </c>
      <c r="H12" s="89">
        <f>+SUM(E12:G12)</f>
        <v>11167</v>
      </c>
      <c r="I12" s="90">
        <f>SUM(D12:G12)</f>
        <v>38657</v>
      </c>
    </row>
    <row r="13" spans="1:10" x14ac:dyDescent="0.2">
      <c r="A13" s="29" t="s">
        <v>29</v>
      </c>
      <c r="B13" s="2"/>
      <c r="C13" s="2"/>
      <c r="D13" s="146">
        <v>114767</v>
      </c>
      <c r="E13" s="146">
        <v>11410</v>
      </c>
      <c r="F13" s="146">
        <v>10084</v>
      </c>
      <c r="G13" s="146">
        <v>497</v>
      </c>
      <c r="H13" s="89">
        <f>+SUM(E13:G13)</f>
        <v>21991</v>
      </c>
      <c r="I13" s="90">
        <f>SUM(D13:G13)</f>
        <v>136758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27</v>
      </c>
      <c r="B15" s="31"/>
      <c r="C15" s="32"/>
      <c r="D15" s="148">
        <f>SUM(D10:D13)</f>
        <v>470736</v>
      </c>
      <c r="E15" s="148">
        <f>SUM(E10:E13)</f>
        <v>61807</v>
      </c>
      <c r="F15" s="148">
        <f>SUM(F10:F13)</f>
        <v>33360</v>
      </c>
      <c r="G15" s="148">
        <f>SUM(G10:G13)</f>
        <v>1247</v>
      </c>
      <c r="H15" s="33">
        <f t="shared" ref="H15" si="0">SUM(H10:H13)</f>
        <v>96414</v>
      </c>
      <c r="I15" s="34">
        <f>SUM(I10:I13)</f>
        <v>567150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227929</v>
      </c>
      <c r="E20" s="89">
        <v>28747</v>
      </c>
      <c r="F20" s="89">
        <v>6457</v>
      </c>
      <c r="G20" s="89">
        <v>120</v>
      </c>
      <c r="H20" s="89">
        <f>+SUM(E20:G20)</f>
        <v>35324</v>
      </c>
      <c r="I20" s="90">
        <f>SUM(D20:G20)</f>
        <v>263253</v>
      </c>
    </row>
    <row r="21" spans="1:9" s="67" customFormat="1" x14ac:dyDescent="0.2">
      <c r="A21" s="29" t="s">
        <v>31</v>
      </c>
      <c r="B21" s="66"/>
      <c r="C21" s="66"/>
      <c r="D21" s="91">
        <v>1133264</v>
      </c>
      <c r="E21" s="91">
        <v>102871</v>
      </c>
      <c r="F21" s="91">
        <v>26183</v>
      </c>
      <c r="G21" s="91">
        <v>608</v>
      </c>
      <c r="H21" s="89">
        <f>+SUM(E21:G21)</f>
        <v>129662</v>
      </c>
      <c r="I21" s="90">
        <f>SUM(D21:G21)</f>
        <v>1262926</v>
      </c>
    </row>
    <row r="22" spans="1:9" x14ac:dyDescent="0.2">
      <c r="A22" s="29" t="s">
        <v>65</v>
      </c>
      <c r="B22" s="2"/>
      <c r="C22" s="2"/>
      <c r="D22" s="146">
        <v>176400</v>
      </c>
      <c r="E22" s="146">
        <v>26968</v>
      </c>
      <c r="F22" s="146">
        <v>5327</v>
      </c>
      <c r="G22" s="146">
        <v>77</v>
      </c>
      <c r="H22" s="89">
        <f>+SUM(E22:G22)</f>
        <v>32372</v>
      </c>
      <c r="I22" s="90">
        <f>SUM(D22:G22)</f>
        <v>208772</v>
      </c>
    </row>
    <row r="23" spans="1:9" x14ac:dyDescent="0.2">
      <c r="A23" s="29" t="s">
        <v>29</v>
      </c>
      <c r="B23" s="2"/>
      <c r="C23" s="2"/>
      <c r="D23" s="146">
        <v>506175</v>
      </c>
      <c r="E23" s="146">
        <v>32076</v>
      </c>
      <c r="F23" s="146">
        <v>17272</v>
      </c>
      <c r="G23" s="146">
        <v>555</v>
      </c>
      <c r="H23" s="89">
        <f>+SUM(E23:G23)</f>
        <v>49903</v>
      </c>
      <c r="I23" s="90">
        <f>SUM(D23:G23)</f>
        <v>556078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2043768</v>
      </c>
      <c r="E25" s="33">
        <f t="shared" si="1"/>
        <v>190662</v>
      </c>
      <c r="F25" s="33">
        <f t="shared" si="1"/>
        <v>55239</v>
      </c>
      <c r="G25" s="33">
        <f t="shared" si="1"/>
        <v>1360</v>
      </c>
      <c r="H25" s="33">
        <f t="shared" si="1"/>
        <v>247261</v>
      </c>
      <c r="I25" s="34">
        <f t="shared" si="1"/>
        <v>2291029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0.1310100952489591</v>
      </c>
      <c r="E30" s="97">
        <f t="shared" si="2"/>
        <v>0.25362646537029954</v>
      </c>
      <c r="F30" s="97">
        <f t="shared" si="2"/>
        <v>0.54514480408858601</v>
      </c>
      <c r="G30" s="97">
        <f t="shared" si="2"/>
        <v>0.875</v>
      </c>
      <c r="H30" s="97">
        <f t="shared" ref="H30" si="3">H10/H20</f>
        <v>0.30902502547842825</v>
      </c>
      <c r="I30" s="98">
        <f>I10/I20</f>
        <v>0.15489662036140139</v>
      </c>
    </row>
    <row r="31" spans="1:9" x14ac:dyDescent="0.2">
      <c r="A31" s="29" t="s">
        <v>31</v>
      </c>
      <c r="B31" s="2"/>
      <c r="C31" s="3"/>
      <c r="D31" s="97">
        <f t="shared" si="2"/>
        <v>0.26350259074672805</v>
      </c>
      <c r="E31" s="97">
        <f t="shared" si="2"/>
        <v>0.34092212576916719</v>
      </c>
      <c r="F31" s="97">
        <f t="shared" si="2"/>
        <v>0.6377038536454952</v>
      </c>
      <c r="G31" s="97">
        <f t="shared" si="2"/>
        <v>0.94078947368421051</v>
      </c>
      <c r="H31" s="97">
        <f t="shared" ref="D31:I33" si="4">H11/H21</f>
        <v>0.40366491339019911</v>
      </c>
      <c r="I31" s="98">
        <f t="shared" si="4"/>
        <v>0.27789276648037969</v>
      </c>
    </row>
    <row r="32" spans="1:9" x14ac:dyDescent="0.2">
      <c r="A32" s="29" t="s">
        <v>65</v>
      </c>
      <c r="B32" s="2"/>
      <c r="C32" s="3"/>
      <c r="D32" s="97">
        <f>D12/D22</f>
        <v>0.15583900226757369</v>
      </c>
      <c r="E32" s="97">
        <f t="shared" si="4"/>
        <v>0.29794571343814891</v>
      </c>
      <c r="F32" s="97">
        <f t="shared" si="4"/>
        <v>0.57424441524310121</v>
      </c>
      <c r="G32" s="97">
        <f t="shared" si="4"/>
        <v>0.94805194805194803</v>
      </c>
      <c r="H32" s="97">
        <f t="shared" si="4"/>
        <v>0.34495860620289137</v>
      </c>
      <c r="I32" s="98">
        <f t="shared" si="4"/>
        <v>0.1851637192726994</v>
      </c>
    </row>
    <row r="33" spans="1:9" x14ac:dyDescent="0.2">
      <c r="A33" s="29" t="s">
        <v>29</v>
      </c>
      <c r="B33" s="2"/>
      <c r="C33" s="3"/>
      <c r="D33" s="97">
        <f t="shared" si="4"/>
        <v>0.22673383711167086</v>
      </c>
      <c r="E33" s="97">
        <f t="shared" si="4"/>
        <v>0.35571767053248537</v>
      </c>
      <c r="F33" s="97">
        <f t="shared" si="4"/>
        <v>0.58383510884668832</v>
      </c>
      <c r="G33" s="97">
        <f t="shared" si="4"/>
        <v>0.89549549549549545</v>
      </c>
      <c r="H33" s="97">
        <f t="shared" si="4"/>
        <v>0.44067490932408876</v>
      </c>
      <c r="I33" s="98">
        <f t="shared" si="4"/>
        <v>0.24593312448972987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0.23032751271181465</v>
      </c>
      <c r="E35" s="63">
        <f t="shared" si="5"/>
        <v>0.32417052165612448</v>
      </c>
      <c r="F35" s="63">
        <f t="shared" si="5"/>
        <v>0.60392114267093899</v>
      </c>
      <c r="G35" s="63">
        <f t="shared" si="5"/>
        <v>0.91691176470588232</v>
      </c>
      <c r="H35" s="63">
        <f t="shared" si="5"/>
        <v>0.38992805173480655</v>
      </c>
      <c r="I35" s="64">
        <f t="shared" si="5"/>
        <v>0.24755251897728051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108.9</v>
      </c>
      <c r="E40" s="89">
        <v>25</v>
      </c>
      <c r="F40" s="89">
        <v>237.4</v>
      </c>
      <c r="G40" s="89">
        <v>233.7</v>
      </c>
      <c r="H40" s="89">
        <f>+SUM(E40:G40)</f>
        <v>496.09999999999997</v>
      </c>
      <c r="I40" s="90">
        <f>SUM(D40:G40)</f>
        <v>605</v>
      </c>
    </row>
    <row r="41" spans="1:9" s="67" customFormat="1" x14ac:dyDescent="0.2">
      <c r="A41" s="37" t="s">
        <v>31</v>
      </c>
      <c r="B41" s="68"/>
      <c r="C41" s="68"/>
      <c r="D41" s="91">
        <v>1085.54</v>
      </c>
      <c r="E41" s="91">
        <v>124.87</v>
      </c>
      <c r="F41" s="91">
        <v>1306.96</v>
      </c>
      <c r="G41" s="101">
        <v>1223.28</v>
      </c>
      <c r="H41" s="89">
        <f>+SUM(E41:G41)</f>
        <v>2655.1099999999997</v>
      </c>
      <c r="I41" s="90">
        <f>SUM(D41:G41)</f>
        <v>3740.6499999999996</v>
      </c>
    </row>
    <row r="42" spans="1:9" x14ac:dyDescent="0.2">
      <c r="A42" s="37" t="s">
        <v>65</v>
      </c>
      <c r="B42" s="6"/>
      <c r="C42" s="6"/>
      <c r="D42" s="146">
        <v>97.9</v>
      </c>
      <c r="E42" s="146">
        <v>32</v>
      </c>
      <c r="F42" s="146">
        <v>173.6</v>
      </c>
      <c r="G42" s="146">
        <v>114.9</v>
      </c>
      <c r="H42" s="103">
        <f>+SUM(E42:G42)</f>
        <v>320.5</v>
      </c>
      <c r="I42" s="90">
        <f>SUM(D42:G42)</f>
        <v>418.4</v>
      </c>
    </row>
    <row r="43" spans="1:9" x14ac:dyDescent="0.2">
      <c r="A43" s="37" t="s">
        <v>29</v>
      </c>
      <c r="B43" s="6"/>
      <c r="C43" s="6"/>
      <c r="D43" s="89">
        <v>415.7</v>
      </c>
      <c r="E43" s="89">
        <v>42.8</v>
      </c>
      <c r="F43" s="89">
        <v>743.9</v>
      </c>
      <c r="G43" s="89">
        <v>690.1</v>
      </c>
      <c r="H43" s="89">
        <f>+SUM(E43:G43)</f>
        <v>1476.8</v>
      </c>
      <c r="I43" s="90">
        <f>SUM(D43:G43)</f>
        <v>1892.5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1708.0400000000002</v>
      </c>
      <c r="E45" s="33">
        <f t="shared" si="6"/>
        <v>224.67000000000002</v>
      </c>
      <c r="F45" s="33">
        <f t="shared" si="6"/>
        <v>2461.86</v>
      </c>
      <c r="G45" s="33">
        <f t="shared" si="6"/>
        <v>2261.98</v>
      </c>
      <c r="H45" s="33">
        <f t="shared" si="6"/>
        <v>4948.5099999999993</v>
      </c>
      <c r="I45" s="34">
        <f t="shared" si="6"/>
        <v>6656.5499999999993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817.5</v>
      </c>
      <c r="E50" s="89">
        <v>96.9</v>
      </c>
      <c r="F50" s="89">
        <v>354.2</v>
      </c>
      <c r="G50" s="89">
        <v>250.9</v>
      </c>
      <c r="H50" s="89">
        <f>+SUM(E50:G50)</f>
        <v>702</v>
      </c>
      <c r="I50" s="104">
        <f>SUM(D50:G50)</f>
        <v>1519.5</v>
      </c>
    </row>
    <row r="51" spans="1:9" s="67" customFormat="1" x14ac:dyDescent="0.2">
      <c r="A51" s="37" t="s">
        <v>31</v>
      </c>
      <c r="B51" s="68"/>
      <c r="C51" s="68"/>
      <c r="D51" s="91">
        <v>3945.66</v>
      </c>
      <c r="E51" s="91">
        <v>360.47</v>
      </c>
      <c r="F51" s="91">
        <v>1748.61</v>
      </c>
      <c r="G51" s="91">
        <v>1287.51</v>
      </c>
      <c r="H51" s="89">
        <f>+SUM(E51:G51)</f>
        <v>3396.59</v>
      </c>
      <c r="I51" s="104">
        <f>SUM(D51:G51)</f>
        <v>7342.25</v>
      </c>
    </row>
    <row r="52" spans="1:9" x14ac:dyDescent="0.2">
      <c r="A52" s="37" t="s">
        <v>65</v>
      </c>
      <c r="B52" s="6"/>
      <c r="C52" s="6"/>
      <c r="D52" s="146">
        <v>549.6</v>
      </c>
      <c r="E52" s="146">
        <v>81.5</v>
      </c>
      <c r="F52" s="146">
        <v>240.3</v>
      </c>
      <c r="G52" s="146">
        <v>118.6</v>
      </c>
      <c r="H52" s="103">
        <f>+SUM(E52:G52)</f>
        <v>440.4</v>
      </c>
      <c r="I52" s="104">
        <f>SUM(D52:G52)</f>
        <v>990.00000000000011</v>
      </c>
    </row>
    <row r="53" spans="1:9" x14ac:dyDescent="0.2">
      <c r="A53" s="37" t="s">
        <v>29</v>
      </c>
      <c r="B53" s="6"/>
      <c r="C53" s="6"/>
      <c r="D53" s="89">
        <v>1718.4</v>
      </c>
      <c r="E53" s="89">
        <v>98.2</v>
      </c>
      <c r="F53" s="89">
        <v>995.6</v>
      </c>
      <c r="G53" s="89">
        <v>753.6</v>
      </c>
      <c r="H53" s="89">
        <f>+SUM(E53:G53)</f>
        <v>1847.4</v>
      </c>
      <c r="I53" s="104">
        <f>SUM(D53:G53)</f>
        <v>3565.8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7031.16</v>
      </c>
      <c r="E55" s="33">
        <f t="shared" si="7"/>
        <v>637.07000000000005</v>
      </c>
      <c r="F55" s="33">
        <f t="shared" si="7"/>
        <v>3338.71</v>
      </c>
      <c r="G55" s="33">
        <f t="shared" si="7"/>
        <v>2410.61</v>
      </c>
      <c r="H55" s="33">
        <f t="shared" si="7"/>
        <v>6386.3899999999994</v>
      </c>
      <c r="I55" s="34">
        <f t="shared" si="7"/>
        <v>13417.55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0.13321100917431195</v>
      </c>
      <c r="E60" s="97">
        <f t="shared" ref="E60:I60" si="8">E40/E50</f>
        <v>0.25799793601651183</v>
      </c>
      <c r="F60" s="97">
        <f t="shared" si="8"/>
        <v>0.67024280067758335</v>
      </c>
      <c r="G60" s="97">
        <f t="shared" si="8"/>
        <v>0.93144679155041843</v>
      </c>
      <c r="H60" s="97">
        <f t="shared" si="8"/>
        <v>0.7066951566951567</v>
      </c>
      <c r="I60" s="98">
        <f t="shared" si="8"/>
        <v>0.3981572885817703</v>
      </c>
    </row>
    <row r="61" spans="1:9" x14ac:dyDescent="0.2">
      <c r="A61" s="37" t="s">
        <v>31</v>
      </c>
      <c r="B61" s="2"/>
      <c r="C61" s="3"/>
      <c r="D61" s="97">
        <f>D41/D51</f>
        <v>0.27512253970184963</v>
      </c>
      <c r="E61" s="97">
        <f>E41/E51</f>
        <v>0.34640885510583402</v>
      </c>
      <c r="F61" s="97">
        <f>F41/F51</f>
        <v>0.74742795706303866</v>
      </c>
      <c r="G61" s="97">
        <f>G41/G51</f>
        <v>0.95011300883099936</v>
      </c>
      <c r="H61" s="97">
        <f>H41/H51</f>
        <v>0.78169870369988714</v>
      </c>
      <c r="I61" s="98">
        <f t="shared" ref="H61:I63" si="9">I41/I51</f>
        <v>0.5094691681705199</v>
      </c>
    </row>
    <row r="62" spans="1:9" x14ac:dyDescent="0.2">
      <c r="A62" s="37" t="s">
        <v>65</v>
      </c>
      <c r="B62" s="2"/>
      <c r="C62" s="3"/>
      <c r="D62" s="97">
        <f>D42/D52</f>
        <v>0.17812954876273654</v>
      </c>
      <c r="E62" s="97">
        <f t="shared" ref="D62:G63" si="10">E42/E52</f>
        <v>0.39263803680981596</v>
      </c>
      <c r="F62" s="97">
        <f t="shared" si="10"/>
        <v>0.72243029546400328</v>
      </c>
      <c r="G62" s="97">
        <f>G42/G52</f>
        <v>0.9688026981450254</v>
      </c>
      <c r="H62" s="97">
        <f>H42/H52</f>
        <v>0.72774750227066309</v>
      </c>
      <c r="I62" s="98">
        <f t="shared" si="9"/>
        <v>0.42262626262626257</v>
      </c>
    </row>
    <row r="63" spans="1:9" x14ac:dyDescent="0.2">
      <c r="A63" s="37" t="s">
        <v>29</v>
      </c>
      <c r="B63" s="2"/>
      <c r="C63" s="3"/>
      <c r="D63" s="97">
        <f t="shared" si="10"/>
        <v>0.24191108007448789</v>
      </c>
      <c r="E63" s="97">
        <f t="shared" si="10"/>
        <v>0.43584521384928715</v>
      </c>
      <c r="F63" s="97">
        <f t="shared" si="10"/>
        <v>0.74718762555243068</v>
      </c>
      <c r="G63" s="97">
        <f t="shared" si="10"/>
        <v>0.9157377919320594</v>
      </c>
      <c r="H63" s="97">
        <f t="shared" si="9"/>
        <v>0.79939374255710727</v>
      </c>
      <c r="I63" s="98">
        <f t="shared" si="9"/>
        <v>0.53073644063043357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0.24292435387617409</v>
      </c>
      <c r="E65" s="63">
        <f t="shared" si="11"/>
        <v>0.35266140298554316</v>
      </c>
      <c r="F65" s="63">
        <f t="shared" si="11"/>
        <v>0.73736862440882855</v>
      </c>
      <c r="G65" s="63">
        <f t="shared" si="11"/>
        <v>0.9383434068555262</v>
      </c>
      <c r="H65" s="63">
        <f t="shared" si="11"/>
        <v>0.77485245968379624</v>
      </c>
      <c r="I65" s="64">
        <f t="shared" si="11"/>
        <v>0.49610770967874163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25</v>
      </c>
      <c r="E70" s="106">
        <v>29</v>
      </c>
      <c r="F70" s="106">
        <v>28</v>
      </c>
      <c r="G70" s="106">
        <v>16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55</v>
      </c>
      <c r="E71" s="92">
        <v>59</v>
      </c>
      <c r="F71" s="92">
        <v>55</v>
      </c>
      <c r="G71" s="92">
        <v>20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39</v>
      </c>
      <c r="E72" s="109">
        <v>46</v>
      </c>
      <c r="F72" s="109">
        <v>41</v>
      </c>
      <c r="G72" s="109">
        <v>19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46</v>
      </c>
      <c r="E73" s="109">
        <v>46</v>
      </c>
      <c r="F73" s="109">
        <v>44</v>
      </c>
      <c r="G73" s="109">
        <v>21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944</v>
      </c>
      <c r="E84" s="70">
        <v>80</v>
      </c>
      <c r="F84" s="70">
        <v>39</v>
      </c>
      <c r="G84" s="70">
        <v>10</v>
      </c>
      <c r="H84" s="69">
        <f t="shared" ref="H84:H89" si="12">SUM(E84:G84)</f>
        <v>129</v>
      </c>
      <c r="I84" s="71">
        <f t="shared" ref="I84:I91" si="13">SUM(D84:G84)</f>
        <v>1073</v>
      </c>
    </row>
    <row r="85" spans="1:9" x14ac:dyDescent="0.2">
      <c r="A85" s="29" t="s">
        <v>15</v>
      </c>
      <c r="B85" s="2"/>
      <c r="C85" s="2"/>
      <c r="D85" s="69">
        <v>313</v>
      </c>
      <c r="E85" s="70">
        <v>101</v>
      </c>
      <c r="F85" s="70">
        <v>48</v>
      </c>
      <c r="G85" s="70">
        <v>25</v>
      </c>
      <c r="H85" s="69">
        <f t="shared" si="12"/>
        <v>174</v>
      </c>
      <c r="I85" s="71">
        <f t="shared" si="13"/>
        <v>487</v>
      </c>
    </row>
    <row r="86" spans="1:9" s="67" customFormat="1" x14ac:dyDescent="0.2">
      <c r="A86" s="29" t="s">
        <v>40</v>
      </c>
      <c r="B86" s="66"/>
      <c r="C86" s="66"/>
      <c r="D86" s="72">
        <v>11803</v>
      </c>
      <c r="E86" s="73">
        <v>678</v>
      </c>
      <c r="F86" s="72">
        <v>554</v>
      </c>
      <c r="G86" s="74">
        <v>6</v>
      </c>
      <c r="H86" s="69">
        <f>SUM(E86:G86)</f>
        <v>1238</v>
      </c>
      <c r="I86" s="71">
        <f t="shared" si="13"/>
        <v>13041</v>
      </c>
    </row>
    <row r="87" spans="1:9" s="67" customFormat="1" x14ac:dyDescent="0.2">
      <c r="A87" s="29" t="s">
        <v>41</v>
      </c>
      <c r="B87" s="66"/>
      <c r="C87" s="66"/>
      <c r="D87" s="72">
        <v>8920</v>
      </c>
      <c r="E87" s="73">
        <v>1502</v>
      </c>
      <c r="F87" s="72">
        <v>550</v>
      </c>
      <c r="G87" s="74">
        <v>7</v>
      </c>
      <c r="H87" s="69">
        <f t="shared" si="12"/>
        <v>2059</v>
      </c>
      <c r="I87" s="71">
        <f t="shared" si="13"/>
        <v>10979</v>
      </c>
    </row>
    <row r="88" spans="1:9" x14ac:dyDescent="0.2">
      <c r="A88" s="29" t="s">
        <v>66</v>
      </c>
      <c r="B88" s="2"/>
      <c r="C88" s="2"/>
      <c r="D88" s="144">
        <v>606</v>
      </c>
      <c r="E88" s="145">
        <v>220</v>
      </c>
      <c r="F88" s="145">
        <v>24</v>
      </c>
      <c r="G88" s="145">
        <v>0</v>
      </c>
      <c r="H88" s="69">
        <f t="shared" si="12"/>
        <v>244</v>
      </c>
      <c r="I88" s="71">
        <f t="shared" si="13"/>
        <v>850</v>
      </c>
    </row>
    <row r="89" spans="1:9" x14ac:dyDescent="0.2">
      <c r="A89" s="29" t="s">
        <v>67</v>
      </c>
      <c r="B89" s="2"/>
      <c r="C89" s="2"/>
      <c r="D89" s="144">
        <v>1038</v>
      </c>
      <c r="E89" s="145">
        <v>102</v>
      </c>
      <c r="F89" s="145">
        <v>44</v>
      </c>
      <c r="G89" s="145">
        <v>1</v>
      </c>
      <c r="H89" s="69">
        <f t="shared" si="12"/>
        <v>147</v>
      </c>
      <c r="I89" s="71">
        <f t="shared" si="13"/>
        <v>1185</v>
      </c>
    </row>
    <row r="90" spans="1:9" x14ac:dyDescent="0.2">
      <c r="A90" s="29" t="s">
        <v>42</v>
      </c>
      <c r="B90" s="2"/>
      <c r="C90" s="2"/>
      <c r="D90" s="69">
        <v>2045</v>
      </c>
      <c r="E90" s="69">
        <v>76</v>
      </c>
      <c r="F90" s="69">
        <v>43</v>
      </c>
      <c r="G90" s="69">
        <v>1</v>
      </c>
      <c r="H90" s="69">
        <f>SUM(E90:G90)</f>
        <v>120</v>
      </c>
      <c r="I90" s="71">
        <f t="shared" si="13"/>
        <v>2165</v>
      </c>
    </row>
    <row r="91" spans="1:9" x14ac:dyDescent="0.2">
      <c r="A91" s="29" t="s">
        <v>43</v>
      </c>
      <c r="B91" s="2"/>
      <c r="C91" s="2"/>
      <c r="D91" s="69">
        <v>2768</v>
      </c>
      <c r="E91" s="69">
        <v>116</v>
      </c>
      <c r="F91" s="69">
        <v>146</v>
      </c>
      <c r="G91" s="69">
        <v>1</v>
      </c>
      <c r="H91" s="76">
        <f>SUM(E91:G91)</f>
        <v>263</v>
      </c>
      <c r="I91" s="71">
        <f t="shared" si="13"/>
        <v>3031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15398</v>
      </c>
      <c r="E93" s="21">
        <f t="shared" si="14"/>
        <v>1054</v>
      </c>
      <c r="F93" s="21">
        <f t="shared" si="14"/>
        <v>660</v>
      </c>
      <c r="G93" s="61">
        <f t="shared" si="14"/>
        <v>17</v>
      </c>
      <c r="H93" s="21">
        <f>+SUM(E93:G93)</f>
        <v>1731</v>
      </c>
      <c r="I93" s="62">
        <f>+SUM(D93:G93)</f>
        <v>17129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13039</v>
      </c>
      <c r="E94" s="53">
        <f t="shared" si="14"/>
        <v>1821</v>
      </c>
      <c r="F94" s="53">
        <f t="shared" si="14"/>
        <v>788</v>
      </c>
      <c r="G94" s="59">
        <f t="shared" si="14"/>
        <v>34</v>
      </c>
      <c r="H94" s="53">
        <f>+SUM(E94:G94)</f>
        <v>2643</v>
      </c>
      <c r="I94" s="60">
        <f>+SUM(D94:G94)</f>
        <v>15682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48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18058</v>
      </c>
      <c r="H102" s="124">
        <v>13180</v>
      </c>
      <c r="I102" s="95">
        <f>SUM(G102:H102)</f>
        <v>31238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59689</v>
      </c>
      <c r="H103" s="124">
        <v>53890</v>
      </c>
      <c r="I103" s="95">
        <f>SUM(G103:H103)</f>
        <v>113579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0.30253480540803163</v>
      </c>
      <c r="H104" s="126">
        <f>H102/H103</f>
        <v>0.24457227686027092</v>
      </c>
      <c r="I104" s="127">
        <f>I102/I103</f>
        <v>0.27503323677792552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80.63</v>
      </c>
      <c r="H106" s="128">
        <v>71.271699999999996</v>
      </c>
      <c r="I106" s="129">
        <f>SUM(G106:H106)</f>
        <v>151.90170000000001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257.22000000000003</v>
      </c>
      <c r="H107" s="128">
        <v>289.55399999999997</v>
      </c>
      <c r="I107" s="129">
        <f>SUM(G107:H107)</f>
        <v>546.774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0.31346707098981413</v>
      </c>
      <c r="H108" s="133">
        <f>H106/H107</f>
        <v>0.24614303376917604</v>
      </c>
      <c r="I108" s="134">
        <f>I106/I107</f>
        <v>0.27781441692545733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7" t="s">
        <v>54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15</v>
      </c>
      <c r="F118" s="139">
        <v>36</v>
      </c>
      <c r="G118" s="139">
        <v>4</v>
      </c>
      <c r="H118" s="139">
        <v>58</v>
      </c>
      <c r="I118" s="137">
        <f>SUM(E118:H118)</f>
        <v>113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17.2</v>
      </c>
      <c r="F119" s="141">
        <v>64</v>
      </c>
      <c r="G119" s="141">
        <v>3.8</v>
      </c>
      <c r="H119" s="142">
        <v>63.5</v>
      </c>
      <c r="I119" s="143">
        <f>SUM(E119:H119)</f>
        <v>148.5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2015-05-13T18:18:04Z</dcterms:modified>
</cp:coreProperties>
</file>