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<sst xmlns="http://schemas.openxmlformats.org/spreadsheetml/2006/main" count="156" uniqueCount="76">
  <si>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</si>
  <si>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</si>
  <si>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</si>
  <si>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</si>
  <si>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</si>
  <si>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</si>
  <si>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</si>
  <si>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</si>
  <si>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</si>
  <si>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</si>
  <si>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</si>
  <si>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</si>
  <si>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</si>
  <si>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</si>
  <si>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</si>
  <si>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</si>
  <si>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</si>
  <si>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</si>
  <si>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</si>
  <si>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</si>
  <si>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</si>
  <si>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</si>
  <si>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</si>
  <si>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</si>
  <si>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</si>
  <si>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</si>
  <si>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</si>
  <si>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</si>
  <si>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</si>
  <si>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</si>
  <si>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</si>
  <si>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</si>
  <si>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</si>
  <si>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</si>
  <si>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</si>
  <si>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</si>
  <si>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</si>
  <si>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</si>
  <si>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</si>
  <si>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</si>
  <si>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</si>
  <si>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</si>
  <si>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</si>
  <si>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</si>
  <si>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</si>
  <si>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</si>
  <si>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</si>
  <si>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</si>
  <si>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</si>
  <si>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</si>
  <si>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</si>
  <si>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</si>
  <si>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</si>
  <si>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</si>
  <si>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</si>
  <si>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</si>
  <si>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</si>
  <si>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</si>
  <si>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</si>
  <si>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</si>
  <si>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</si>
  <si>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</si>
  <si>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</si>
  <si>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</si>
  <si>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</si>
  <si>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</si>
  <si>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</si>
  <si>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</si>
  <si>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</si>
  <si>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</si>
  <si>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</si>
  <si>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</si>
  <si>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</si>
  <si>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</si>
  <si>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</si>
  <si>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February 29,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</si>
</sst>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27996</v>
      </c>
      <c r="E10" s="89">
        <v>6974</v>
      </c>
      <c r="F10" s="89">
        <v>3555</v>
      </c>
      <c r="G10" s="89">
        <v>104</v>
      </c>
      <c r="H10" s="89">
        <f>+SUM(E10:G10)</f>
        <v>10633</v>
      </c>
      <c r="I10" s="90">
        <f>SUM(D10:G10)</f>
        <v>38629</v>
      </c>
    </row>
    <row r="11" spans="1:12" s="67" customFormat="1" x14ac:dyDescent="0.2">
      <c r="A11" s="29" t="s">
        <v>28</v>
      </c>
      <c r="B11" s="66"/>
      <c r="C11" s="66"/>
      <c r="D11" s="91">
        <v>286961</v>
      </c>
      <c r="E11" s="91">
        <v>36077</v>
      </c>
      <c r="F11" s="91">
        <v>16784</v>
      </c>
      <c r="G11" s="92">
        <v>612</v>
      </c>
      <c r="H11" s="89">
        <f>+SUM(E11:G11)</f>
        <v>53473</v>
      </c>
      <c r="I11" s="90">
        <f>SUM(D11:G11)</f>
        <v>340434</v>
      </c>
    </row>
    <row r="12" spans="1:12" x14ac:dyDescent="0.2">
      <c r="A12" s="29" t="s">
        <v>65</v>
      </c>
      <c r="B12" s="2"/>
      <c r="C12" s="2"/>
      <c r="D12" s="146">
        <v>26942</v>
      </c>
      <c r="E12" s="146">
        <v>8378</v>
      </c>
      <c r="F12" s="146">
        <v>2977</v>
      </c>
      <c r="G12" s="146">
        <v>82</v>
      </c>
      <c r="H12" s="89">
        <f>+SUM(E12:G12)</f>
        <v>11437</v>
      </c>
      <c r="I12" s="90">
        <f>SUM(D12:G12)</f>
        <v>38379</v>
      </c>
    </row>
    <row r="13" spans="1:12" ht="15.75" x14ac:dyDescent="0.25">
      <c r="A13" s="29" t="s">
        <v>29</v>
      </c>
      <c r="B13" s="2"/>
      <c r="C13" s="2"/>
      <c r="D13" s="146">
        <v>108230</v>
      </c>
      <c r="E13" s="146">
        <v>11217</v>
      </c>
      <c r="F13" s="146">
        <v>9921</v>
      </c>
      <c r="G13" s="146">
        <v>502</v>
      </c>
      <c r="H13" s="89">
        <f>+SUM(E13:G13)</f>
        <v>21640</v>
      </c>
      <c r="I13" s="90">
        <f>SUM(D13:G13)</f>
        <v>129870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450129</v>
      </c>
      <c r="E15" s="148">
        <f>SUM(E10:E13)</f>
        <v>62646</v>
      </c>
      <c r="F15" s="148">
        <f>SUM(F10:F13)</f>
        <v>33237</v>
      </c>
      <c r="G15" s="148">
        <f>SUM(G10:G13)</f>
        <v>1300</v>
      </c>
      <c r="H15" s="33">
        <f t="shared" ref="H15" si="0">SUM(H10:H13)</f>
        <v>97183</v>
      </c>
      <c r="I15" s="34">
        <f>SUM(I10:I13)</f>
        <v>547312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229564</v>
      </c>
      <c r="E20" s="89">
        <v>28825</v>
      </c>
      <c r="F20" s="89">
        <v>6555</v>
      </c>
      <c r="G20" s="89">
        <v>112</v>
      </c>
      <c r="H20" s="89">
        <f>+SUM(E20:G20)</f>
        <v>35492</v>
      </c>
      <c r="I20" s="90">
        <f>SUM(D20:G20)</f>
        <v>265056</v>
      </c>
    </row>
    <row r="21" spans="1:9" s="67" customFormat="1" x14ac:dyDescent="0.2">
      <c r="A21" s="29" t="s">
        <v>31</v>
      </c>
      <c r="B21" s="66"/>
      <c r="C21" s="66"/>
      <c r="D21" s="91">
        <v>1141438</v>
      </c>
      <c r="E21" s="91">
        <v>102542</v>
      </c>
      <c r="F21" s="91">
        <v>26569</v>
      </c>
      <c r="G21" s="91">
        <v>649</v>
      </c>
      <c r="H21" s="89">
        <f>+SUM(E21:G21)</f>
        <v>129760</v>
      </c>
      <c r="I21" s="90">
        <f>SUM(D21:G21)</f>
        <v>1271198</v>
      </c>
    </row>
    <row r="22" spans="1:9" x14ac:dyDescent="0.2">
      <c r="A22" s="29" t="s">
        <v>65</v>
      </c>
      <c r="B22" s="2"/>
      <c r="C22" s="2"/>
      <c r="D22" s="146">
        <v>176808</v>
      </c>
      <c r="E22" s="146">
        <v>27064</v>
      </c>
      <c r="F22" s="146">
        <v>5437</v>
      </c>
      <c r="G22" s="146">
        <v>87</v>
      </c>
      <c r="H22" s="89">
        <f>+SUM(E22:G22)</f>
        <v>32588</v>
      </c>
      <c r="I22" s="90">
        <f>SUM(D22:G22)</f>
        <v>209396</v>
      </c>
    </row>
    <row r="23" spans="1:9" x14ac:dyDescent="0.2">
      <c r="A23" s="29" t="s">
        <v>29</v>
      </c>
      <c r="B23" s="2"/>
      <c r="C23" s="2"/>
      <c r="D23" s="146">
        <v>512485</v>
      </c>
      <c r="E23" s="146">
        <v>32899</v>
      </c>
      <c r="F23" s="146">
        <v>17397</v>
      </c>
      <c r="G23" s="146">
        <v>601</v>
      </c>
      <c r="H23" s="89">
        <f>+SUM(E23:G23)</f>
        <v>50897</v>
      </c>
      <c r="I23" s="90">
        <f>SUM(D23:G23)</f>
        <v>563382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2060295</v>
      </c>
      <c r="E25" s="33">
        <f t="shared" si="1"/>
        <v>191330</v>
      </c>
      <c r="F25" s="33">
        <f t="shared" si="1"/>
        <v>55958</v>
      </c>
      <c r="G25" s="33">
        <f t="shared" si="1"/>
        <v>1449</v>
      </c>
      <c r="H25" s="33">
        <f t="shared" si="1"/>
        <v>248737</v>
      </c>
      <c r="I25" s="34">
        <f t="shared" si="1"/>
        <v>2309032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0.12195291944730009</v>
      </c>
      <c r="E30" s="97">
        <f t="shared" si="2"/>
        <v>0.24194275802254986</v>
      </c>
      <c r="F30" s="97">
        <f t="shared" si="2"/>
        <v>0.54233409610983985</v>
      </c>
      <c r="G30" s="97">
        <f t="shared" si="2"/>
        <v>0.9285714285714286</v>
      </c>
      <c r="H30" s="97">
        <f t="shared" ref="H30" si="3">H10/H20</f>
        <v>0.29958863969345206</v>
      </c>
      <c r="I30" s="98">
        <f>I10/I20</f>
        <v>0.14573901364240011</v>
      </c>
    </row>
    <row r="31" spans="1:9" x14ac:dyDescent="0.2">
      <c r="A31" s="29" t="s">
        <v>31</v>
      </c>
      <c r="B31" s="2"/>
      <c r="C31" s="3"/>
      <c r="D31" s="97">
        <f t="shared" si="2"/>
        <v>0.25140305474322738</v>
      </c>
      <c r="E31" s="97">
        <f t="shared" si="2"/>
        <v>0.35182656862553879</v>
      </c>
      <c r="F31" s="97">
        <f t="shared" si="2"/>
        <v>0.63171365124769463</v>
      </c>
      <c r="G31" s="97">
        <f t="shared" si="2"/>
        <v>0.94298921417565484</v>
      </c>
      <c r="H31" s="97">
        <f t="shared" ref="D31:I33" si="4">H11/H21</f>
        <v>0.41209155363748456</v>
      </c>
      <c r="I31" s="98">
        <f t="shared" si="4"/>
        <v>0.2678056447540037</v>
      </c>
    </row>
    <row r="32" spans="1:9" x14ac:dyDescent="0.2">
      <c r="A32" s="29" t="s">
        <v>65</v>
      </c>
      <c r="B32" s="2"/>
      <c r="C32" s="3"/>
      <c r="D32" s="97">
        <f>D12/D22</f>
        <v>0.15237998280620788</v>
      </c>
      <c r="E32" s="97">
        <f t="shared" si="4"/>
        <v>0.3095625184747266</v>
      </c>
      <c r="F32" s="97">
        <f t="shared" si="4"/>
        <v>0.54754460180246456</v>
      </c>
      <c r="G32" s="97">
        <f t="shared" si="4"/>
        <v>0.94252873563218387</v>
      </c>
      <c r="H32" s="97">
        <f t="shared" si="4"/>
        <v>0.35095740763471217</v>
      </c>
      <c r="I32" s="98">
        <f t="shared" si="4"/>
        <v>0.18328430342508931</v>
      </c>
    </row>
    <row r="33" spans="1:9" x14ac:dyDescent="0.2">
      <c r="A33" s="29" t="s">
        <v>29</v>
      </c>
      <c r="B33" s="2"/>
      <c r="C33" s="3"/>
      <c r="D33" s="97">
        <f t="shared" si="4"/>
        <v>0.21118666887811349</v>
      </c>
      <c r="E33" s="97">
        <f t="shared" si="4"/>
        <v>0.34095261254141462</v>
      </c>
      <c r="F33" s="97">
        <f t="shared" si="4"/>
        <v>0.57027073633385061</v>
      </c>
      <c r="G33" s="97">
        <f t="shared" si="4"/>
        <v>0.83527454242928456</v>
      </c>
      <c r="H33" s="97">
        <f t="shared" si="4"/>
        <v>0.42517240701809539</v>
      </c>
      <c r="I33" s="98">
        <f t="shared" si="4"/>
        <v>0.2305185469184319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0.21847793641201868</v>
      </c>
      <c r="E35" s="63">
        <f t="shared" si="5"/>
        <v>0.32742382271468146</v>
      </c>
      <c r="F35" s="63">
        <f t="shared" si="5"/>
        <v>0.59396332964008725</v>
      </c>
      <c r="G35" s="63">
        <f t="shared" si="5"/>
        <v>0.8971704623878537</v>
      </c>
      <c r="H35" s="63">
        <f t="shared" si="5"/>
        <v>0.39070584593365681</v>
      </c>
      <c r="I35" s="64">
        <f t="shared" si="5"/>
        <v>0.23703092897803063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79.5</v>
      </c>
      <c r="E40" s="89">
        <v>20.6</v>
      </c>
      <c r="F40" s="89">
        <v>239</v>
      </c>
      <c r="G40" s="89">
        <v>242.2</v>
      </c>
      <c r="H40" s="89">
        <f>+SUM(E40:G40)</f>
        <v>501.8</v>
      </c>
      <c r="I40" s="90">
        <f>SUM(D40:G40)</f>
        <v>581.29999999999995</v>
      </c>
    </row>
    <row r="41" spans="1:9" s="67" customFormat="1" x14ac:dyDescent="0.2">
      <c r="A41" s="37" t="s">
        <v>31</v>
      </c>
      <c r="B41" s="68"/>
      <c r="C41" s="68"/>
      <c r="D41" s="91">
        <v>1034.0999999999999</v>
      </c>
      <c r="E41" s="91">
        <v>118.51</v>
      </c>
      <c r="F41" s="91">
        <v>1312.82</v>
      </c>
      <c r="G41" s="101">
        <v>1238.6199999999999</v>
      </c>
      <c r="H41" s="89">
        <f>+SUM(E41:G41)</f>
        <v>2669.95</v>
      </c>
      <c r="I41" s="90">
        <f>SUM(D41:G41)</f>
        <v>3704.0499999999997</v>
      </c>
    </row>
    <row r="42" spans="1:9" x14ac:dyDescent="0.2">
      <c r="A42" s="37" t="s">
        <v>65</v>
      </c>
      <c r="B42" s="6"/>
      <c r="C42" s="6"/>
      <c r="D42" s="146">
        <v>96.1</v>
      </c>
      <c r="E42" s="146">
        <v>32.200000000000003</v>
      </c>
      <c r="F42" s="146">
        <v>164.3</v>
      </c>
      <c r="G42" s="146">
        <v>132.6</v>
      </c>
      <c r="H42" s="103">
        <f>+SUM(E42:G42)</f>
        <v>329.1</v>
      </c>
      <c r="I42" s="90">
        <f>SUM(D42:G42)</f>
        <v>425.20000000000005</v>
      </c>
    </row>
    <row r="43" spans="1:9" x14ac:dyDescent="0.2">
      <c r="A43" s="37" t="s">
        <v>29</v>
      </c>
      <c r="B43" s="6"/>
      <c r="C43" s="6"/>
      <c r="D43" s="89">
        <v>365.3</v>
      </c>
      <c r="E43" s="89">
        <v>42</v>
      </c>
      <c r="F43" s="89">
        <v>719.4</v>
      </c>
      <c r="G43" s="89">
        <v>719.7</v>
      </c>
      <c r="H43" s="89">
        <f>+SUM(E43:G43)</f>
        <v>1481.1</v>
      </c>
      <c r="I43" s="90">
        <f>SUM(D43:G43)</f>
        <v>1846.4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1574.9999999999998</v>
      </c>
      <c r="E45" s="33">
        <f t="shared" si="6"/>
        <v>213.31</v>
      </c>
      <c r="F45" s="33">
        <f t="shared" si="6"/>
        <v>2435.52</v>
      </c>
      <c r="G45" s="33">
        <f t="shared" si="6"/>
        <v>2333.12</v>
      </c>
      <c r="H45" s="33">
        <f t="shared" si="6"/>
        <v>4981.95</v>
      </c>
      <c r="I45" s="34">
        <f t="shared" si="6"/>
        <v>6556.9499999999989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639.6</v>
      </c>
      <c r="E50" s="89">
        <v>74</v>
      </c>
      <c r="F50" s="89">
        <v>347.7</v>
      </c>
      <c r="G50" s="155">
        <v>255.9</v>
      </c>
      <c r="H50" s="89">
        <f>+SUM(E50:G50)</f>
        <v>677.6</v>
      </c>
      <c r="I50" s="104">
        <f>SUM(D50:G50)</f>
        <v>1317.2</v>
      </c>
    </row>
    <row r="51" spans="1:9" s="67" customFormat="1" x14ac:dyDescent="0.2">
      <c r="A51" s="37" t="s">
        <v>31</v>
      </c>
      <c r="B51" s="68"/>
      <c r="C51" s="68"/>
      <c r="D51" s="91">
        <v>3918.78</v>
      </c>
      <c r="E51" s="91">
        <v>337.41</v>
      </c>
      <c r="F51" s="91">
        <v>1750.47</v>
      </c>
      <c r="G51" s="91">
        <v>1305.98</v>
      </c>
      <c r="H51" s="89">
        <f>+SUM(E51:G51)</f>
        <v>3393.86</v>
      </c>
      <c r="I51" s="104">
        <f>SUM(D51:G51)</f>
        <v>7312.6400000000012</v>
      </c>
    </row>
    <row r="52" spans="1:9" x14ac:dyDescent="0.2">
      <c r="A52" s="37" t="s">
        <v>65</v>
      </c>
      <c r="B52" s="6"/>
      <c r="C52" s="6"/>
      <c r="D52" s="146">
        <v>537.9</v>
      </c>
      <c r="E52" s="146">
        <v>75.7</v>
      </c>
      <c r="F52" s="146">
        <v>231.2</v>
      </c>
      <c r="G52" s="146">
        <v>136.69999999999999</v>
      </c>
      <c r="H52" s="103">
        <f>+SUM(E52:G52)</f>
        <v>443.59999999999997</v>
      </c>
      <c r="I52" s="104">
        <f>SUM(D52:G52)</f>
        <v>981.5</v>
      </c>
    </row>
    <row r="53" spans="1:9" x14ac:dyDescent="0.2">
      <c r="A53" s="37" t="s">
        <v>29</v>
      </c>
      <c r="B53" s="6"/>
      <c r="C53" s="6"/>
      <c r="D53" s="89">
        <v>1618.8</v>
      </c>
      <c r="E53" s="89">
        <v>97.9</v>
      </c>
      <c r="F53" s="89">
        <v>959.2</v>
      </c>
      <c r="G53" s="89">
        <v>789.6</v>
      </c>
      <c r="H53" s="89">
        <f>+SUM(E53:G53)</f>
        <v>1846.7000000000003</v>
      </c>
      <c r="I53" s="104">
        <f>SUM(D53:G53)</f>
        <v>3465.5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6715.08</v>
      </c>
      <c r="E55" s="33">
        <f t="shared" si="7"/>
        <v>585.01</v>
      </c>
      <c r="F55" s="33">
        <f t="shared" si="7"/>
        <v>3288.5699999999997</v>
      </c>
      <c r="G55" s="33">
        <f t="shared" si="7"/>
        <v>2488.1800000000003</v>
      </c>
      <c r="H55" s="33">
        <f t="shared" si="7"/>
        <v>6361.76</v>
      </c>
      <c r="I55" s="34">
        <f t="shared" si="7"/>
        <v>13076.840000000002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0.12429643527204502</v>
      </c>
      <c r="E60" s="97">
        <f t="shared" ref="E60:I60" si="8">E40/E50</f>
        <v>0.27837837837837842</v>
      </c>
      <c r="F60" s="97">
        <f t="shared" si="8"/>
        <v>0.6873741731377625</v>
      </c>
      <c r="G60" s="97">
        <f t="shared" si="8"/>
        <v>0.94646346228995692</v>
      </c>
      <c r="H60" s="97">
        <f t="shared" si="8"/>
        <v>0.74055489964580878</v>
      </c>
      <c r="I60" s="98">
        <f t="shared" si="8"/>
        <v>0.44131491041603393</v>
      </c>
    </row>
    <row r="61" spans="1:9" x14ac:dyDescent="0.2">
      <c r="A61" s="37" t="s">
        <v>31</v>
      </c>
      <c r="B61" s="2"/>
      <c r="C61" s="3"/>
      <c r="D61" s="97">
        <f>D41/D51</f>
        <v>0.26388314730604928</v>
      </c>
      <c r="E61" s="97">
        <f>E41/E51</f>
        <v>0.3512344032482736</v>
      </c>
      <c r="F61" s="97">
        <f>F41/F51</f>
        <v>0.74998143355784441</v>
      </c>
      <c r="G61" s="97">
        <f>G41/G51</f>
        <v>0.94842187476071604</v>
      </c>
      <c r="H61" s="97">
        <f>H41/H51</f>
        <v>0.78670009959161535</v>
      </c>
      <c r="I61" s="98">
        <f t="shared" ref="H61:I63" si="9">I41/I51</f>
        <v>0.50652705452476798</v>
      </c>
    </row>
    <row r="62" spans="1:9" x14ac:dyDescent="0.2">
      <c r="A62" s="37" t="s">
        <v>65</v>
      </c>
      <c r="B62" s="2"/>
      <c r="C62" s="3"/>
      <c r="D62" s="97">
        <f>D42/D52</f>
        <v>0.17865774307492099</v>
      </c>
      <c r="E62" s="97">
        <f t="shared" ref="D62:G63" si="10">E42/E52</f>
        <v>0.42536327608982827</v>
      </c>
      <c r="F62" s="97">
        <f t="shared" si="10"/>
        <v>0.71064013840830453</v>
      </c>
      <c r="G62" s="97">
        <f>G42/G52</f>
        <v>0.9700073152889539</v>
      </c>
      <c r="H62" s="97">
        <f>H42/H52</f>
        <v>0.7418845807033364</v>
      </c>
      <c r="I62" s="98">
        <f t="shared" si="9"/>
        <v>0.4332144676515538</v>
      </c>
    </row>
    <row r="63" spans="1:9" x14ac:dyDescent="0.2">
      <c r="A63" s="37" t="s">
        <v>29</v>
      </c>
      <c r="B63" s="2"/>
      <c r="C63" s="3"/>
      <c r="D63" s="97">
        <f t="shared" si="10"/>
        <v>0.22566098344452681</v>
      </c>
      <c r="E63" s="97">
        <f t="shared" si="10"/>
        <v>0.42900919305413687</v>
      </c>
      <c r="F63" s="97">
        <f t="shared" si="10"/>
        <v>0.74999999999999989</v>
      </c>
      <c r="G63" s="97">
        <f t="shared" si="10"/>
        <v>0.91147416413373861</v>
      </c>
      <c r="H63" s="97">
        <f t="shared" si="9"/>
        <v>0.80202523420154859</v>
      </c>
      <c r="I63" s="98">
        <f t="shared" si="9"/>
        <v>0.53279469052084838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0.234546721706964</v>
      </c>
      <c r="E65" s="63">
        <f t="shared" si="11"/>
        <v>0.36462624570520163</v>
      </c>
      <c r="F65" s="63">
        <f t="shared" si="11"/>
        <v>0.74060153805453444</v>
      </c>
      <c r="G65" s="63">
        <f t="shared" si="11"/>
        <v>0.93768135745806158</v>
      </c>
      <c r="H65" s="63">
        <f t="shared" si="11"/>
        <v>0.78310876235507154</v>
      </c>
      <c r="I65" s="64">
        <f t="shared" si="11"/>
        <v>0.50141700900217467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28</v>
      </c>
      <c r="E70" s="106">
        <v>30</v>
      </c>
      <c r="F70" s="106">
        <v>30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59</v>
      </c>
      <c r="E71" s="92">
        <v>61</v>
      </c>
      <c r="F71" s="92">
        <v>57</v>
      </c>
      <c r="G71" s="92">
        <v>23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40</v>
      </c>
      <c r="G72" s="109">
        <v>16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50</v>
      </c>
      <c r="E73" s="109">
        <v>48</v>
      </c>
      <c r="F73" s="109">
        <v>48</v>
      </c>
      <c r="G73" s="109">
        <v>24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503</v>
      </c>
      <c r="E84" s="70">
        <v>44</v>
      </c>
      <c r="F84" s="70">
        <v>23</v>
      </c>
      <c r="G84" s="70">
        <v>10</v>
      </c>
      <c r="H84" s="69">
        <f t="shared" ref="H84:H89" si="12">SUM(E84:G84)</f>
        <v>77</v>
      </c>
      <c r="I84" s="71">
        <f t="shared" ref="I84:I91" si="13">SUM(D84:G84)</f>
        <v>580</v>
      </c>
    </row>
    <row r="85" spans="1:9" x14ac:dyDescent="0.2">
      <c r="A85" s="29" t="s">
        <v>15</v>
      </c>
      <c r="B85" s="2"/>
      <c r="C85" s="2"/>
      <c r="D85" s="69">
        <v>660</v>
      </c>
      <c r="E85" s="70">
        <v>51</v>
      </c>
      <c r="F85" s="70">
        <v>26</v>
      </c>
      <c r="G85" s="70">
        <v>4</v>
      </c>
      <c r="H85" s="69">
        <f t="shared" si="12"/>
        <v>81</v>
      </c>
      <c r="I85" s="71">
        <f t="shared" si="13"/>
        <v>741</v>
      </c>
    </row>
    <row r="86" spans="1:9" s="67" customFormat="1" x14ac:dyDescent="0.2">
      <c r="A86" s="29" t="s">
        <v>40</v>
      </c>
      <c r="B86" s="66"/>
      <c r="C86" s="66"/>
      <c r="D86" s="72">
        <v>10028</v>
      </c>
      <c r="E86" s="73">
        <v>844</v>
      </c>
      <c r="F86" s="72">
        <v>980</v>
      </c>
      <c r="G86" s="74">
        <v>24</v>
      </c>
      <c r="H86" s="69">
        <f>SUM(E86:G86)</f>
        <v>1848</v>
      </c>
      <c r="I86" s="71">
        <f t="shared" si="13"/>
        <v>11876</v>
      </c>
    </row>
    <row r="87" spans="1:9" s="67" customFormat="1" x14ac:dyDescent="0.2">
      <c r="A87" s="29" t="s">
        <v>41</v>
      </c>
      <c r="B87" s="66"/>
      <c r="C87" s="66"/>
      <c r="D87" s="72">
        <v>7705</v>
      </c>
      <c r="E87" s="73">
        <v>560</v>
      </c>
      <c r="F87" s="72">
        <v>629</v>
      </c>
      <c r="G87" s="74">
        <v>18</v>
      </c>
      <c r="H87" s="69">
        <f t="shared" si="12"/>
        <v>1207</v>
      </c>
      <c r="I87" s="71">
        <f t="shared" si="13"/>
        <v>8912</v>
      </c>
    </row>
    <row r="88" spans="1:9" x14ac:dyDescent="0.2">
      <c r="A88" s="29" t="s">
        <v>66</v>
      </c>
      <c r="B88" s="2"/>
      <c r="C88" s="2"/>
      <c r="D88" s="144">
        <v>609</v>
      </c>
      <c r="E88" s="145">
        <v>29</v>
      </c>
      <c r="F88" s="145">
        <v>5</v>
      </c>
      <c r="G88" s="145">
        <v>0</v>
      </c>
      <c r="H88" s="69">
        <f t="shared" si="12"/>
        <v>34</v>
      </c>
      <c r="I88" s="71">
        <f t="shared" si="13"/>
        <v>643</v>
      </c>
    </row>
    <row r="89" spans="1:9" x14ac:dyDescent="0.2">
      <c r="A89" s="29" t="s">
        <v>67</v>
      </c>
      <c r="B89" s="2"/>
      <c r="C89" s="2"/>
      <c r="D89" s="144">
        <v>686</v>
      </c>
      <c r="E89" s="145">
        <v>43</v>
      </c>
      <c r="F89" s="145">
        <v>35</v>
      </c>
      <c r="G89" s="145">
        <v>1</v>
      </c>
      <c r="H89" s="69">
        <f t="shared" si="12"/>
        <v>79</v>
      </c>
      <c r="I89" s="71">
        <f t="shared" si="13"/>
        <v>765</v>
      </c>
    </row>
    <row r="90" spans="1:9" x14ac:dyDescent="0.2">
      <c r="A90" s="29" t="s">
        <v>42</v>
      </c>
      <c r="B90" s="2"/>
      <c r="C90" s="2"/>
      <c r="D90" s="69">
        <v>1356</v>
      </c>
      <c r="E90" s="69">
        <v>29</v>
      </c>
      <c r="F90" s="69">
        <v>63</v>
      </c>
      <c r="G90" s="69">
        <v>0</v>
      </c>
      <c r="H90" s="69">
        <f>SUM(E90:G90)</f>
        <v>92</v>
      </c>
      <c r="I90" s="71">
        <f t="shared" si="13"/>
        <v>1448</v>
      </c>
    </row>
    <row r="91" spans="1:9" x14ac:dyDescent="0.2">
      <c r="A91" s="29" t="s">
        <v>43</v>
      </c>
      <c r="B91" s="2"/>
      <c r="C91" s="2"/>
      <c r="D91" s="69">
        <v>1591</v>
      </c>
      <c r="E91" s="69">
        <v>226</v>
      </c>
      <c r="F91" s="69">
        <v>115</v>
      </c>
      <c r="G91" s="69">
        <v>2</v>
      </c>
      <c r="H91" s="76">
        <f>SUM(E91:G91)</f>
        <v>343</v>
      </c>
      <c r="I91" s="71">
        <f t="shared" si="13"/>
        <v>1934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12496</v>
      </c>
      <c r="E93" s="21">
        <f t="shared" si="14"/>
        <v>946</v>
      </c>
      <c r="F93" s="21">
        <f t="shared" si="14"/>
        <v>1071</v>
      </c>
      <c r="G93" s="61">
        <f t="shared" si="14"/>
        <v>34</v>
      </c>
      <c r="H93" s="21">
        <f>+SUM(E93:G93)</f>
        <v>2051</v>
      </c>
      <c r="I93" s="62">
        <f>+SUM(D93:G93)</f>
        <v>14547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10642</v>
      </c>
      <c r="E94" s="53">
        <f t="shared" si="14"/>
        <v>880</v>
      </c>
      <c r="F94" s="53">
        <f t="shared" si="14"/>
        <v>805</v>
      </c>
      <c r="G94" s="59">
        <f t="shared" si="14"/>
        <v>25</v>
      </c>
      <c r="H94" s="53">
        <f>+SUM(E94:G94)</f>
        <v>1710</v>
      </c>
      <c r="I94" s="60">
        <f>+SUM(D94:G94)</f>
        <v>12352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17014</v>
      </c>
      <c r="H102" s="124">
        <v>12359</v>
      </c>
      <c r="I102" s="95">
        <f>SUM(G102:H102)</f>
        <v>29373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58590</v>
      </c>
      <c r="H103" s="124">
        <v>53887</v>
      </c>
      <c r="I103" s="95">
        <f>SUM(G103:H103)</f>
        <v>112477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0.29039085168117429</v>
      </c>
      <c r="H104" s="126">
        <f>H102/H103</f>
        <v>0.22935030712416724</v>
      </c>
      <c r="I104" s="127">
        <f>I102/I103</f>
        <v>0.26114672333010303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79.53</v>
      </c>
      <c r="H106" s="128">
        <v>62.863599999999998</v>
      </c>
      <c r="I106" s="129">
        <f>SUM(G106:H106)</f>
        <v>142.39359999999999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267.22000000000003</v>
      </c>
      <c r="H107" s="128">
        <v>272.88240000000002</v>
      </c>
      <c r="I107" s="129">
        <f>SUM(G107:H107)</f>
        <v>540.10239999999999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0.2976199386273482</v>
      </c>
      <c r="H108" s="133">
        <f>H106/H107</f>
        <v>0.23036883287452761</v>
      </c>
      <c r="I108" s="134">
        <f>I106/I107</f>
        <v>0.26364185754405089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8</v>
      </c>
      <c r="F118" s="139">
        <v>37</v>
      </c>
      <c r="G118" s="139">
        <v>5</v>
      </c>
      <c r="H118" s="139">
        <v>99</v>
      </c>
      <c r="I118" s="137">
        <f>SUM(E118:H118)</f>
        <v>149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67</v>
      </c>
      <c r="G119" s="141">
        <v>4</v>
      </c>
      <c r="H119" s="142">
        <v>69.900000000000006</v>
      </c>
      <c r="I119" s="143">
        <f>SUM(E119:H119)</f>
        <v>154.60000000000002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2016-04-13T20:11:35Z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