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0" yWindow="-120" windowWidth="24540" windowHeight="138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 calcMode="manual" iterate="1"/>
</workbook>
</file>

<file path=xl/calcChain.xml><?xml version="1.0" encoding="utf-8"?>
<calcChain xmlns="http://schemas.openxmlformats.org/spreadsheetml/2006/main">
  <c r="H23" i="1" l="1"/>
  <c r="G62" i="1"/>
  <c r="D62" i="1"/>
  <c r="I21" i="1"/>
  <c r="H21" i="1"/>
  <c r="I118" i="1"/>
  <c r="D60" i="1"/>
  <c r="D30" i="1"/>
  <c r="D15" i="1"/>
  <c r="I10" i="1"/>
  <c r="H10" i="1"/>
  <c r="H91" i="1"/>
  <c r="H41" i="1"/>
  <c r="H61" i="1"/>
  <c r="H104" i="1"/>
  <c r="G104" i="1"/>
  <c r="I91" i="1"/>
  <c r="I90" i="1"/>
  <c r="I87" i="1"/>
  <c r="I86" i="1"/>
  <c r="H51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60" i="1" s="1"/>
  <c r="H13" i="1"/>
  <c r="H33" i="1" s="1"/>
  <c r="H22" i="1"/>
  <c r="H20" i="1"/>
  <c r="H11" i="1"/>
  <c r="H12" i="1"/>
  <c r="I117" i="1"/>
  <c r="H90" i="1"/>
  <c r="H85" i="1"/>
  <c r="H86" i="1"/>
  <c r="H89" i="1"/>
  <c r="I85" i="1"/>
  <c r="I89" i="1"/>
  <c r="H84" i="1"/>
  <c r="H87" i="1"/>
  <c r="H88" i="1"/>
  <c r="I84" i="1"/>
  <c r="I88" i="1"/>
  <c r="I107" i="1"/>
  <c r="I106" i="1"/>
  <c r="I108" i="1" s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2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G65" i="1" s="1"/>
  <c r="I43" i="1"/>
  <c r="I53" i="1"/>
  <c r="I40" i="1"/>
  <c r="I50" i="1"/>
  <c r="I41" i="1"/>
  <c r="I42" i="1"/>
  <c r="I51" i="1"/>
  <c r="I61" i="1" s="1"/>
  <c r="I52" i="1"/>
  <c r="D45" i="1"/>
  <c r="D55" i="1"/>
  <c r="G108" i="1"/>
  <c r="I30" i="1"/>
  <c r="F65" i="1" l="1"/>
  <c r="H62" i="1"/>
  <c r="I62" i="1"/>
  <c r="H31" i="1"/>
  <c r="D35" i="1"/>
  <c r="H30" i="1"/>
  <c r="I45" i="1"/>
  <c r="H63" i="1"/>
  <c r="I63" i="1"/>
  <c r="I104" i="1"/>
  <c r="I32" i="1"/>
  <c r="H32" i="1"/>
  <c r="I15" i="1"/>
  <c r="D65" i="1"/>
  <c r="I25" i="1"/>
  <c r="I31" i="1"/>
  <c r="E35" i="1"/>
  <c r="H94" i="1"/>
  <c r="I94" i="1"/>
  <c r="H93" i="1"/>
  <c r="I93" i="1"/>
  <c r="H55" i="1"/>
  <c r="E65" i="1"/>
  <c r="H45" i="1"/>
  <c r="I60" i="1"/>
  <c r="F35" i="1"/>
  <c r="H15" i="1"/>
  <c r="I55" i="1"/>
  <c r="I33" i="1"/>
  <c r="H25" i="1"/>
  <c r="I35" i="1" l="1"/>
  <c r="I65" i="1"/>
  <c r="H65" i="1"/>
  <c r="H35" i="1"/>
</calcChain>
</file>

<file path=xl/sharedStrings.xml><?xml version="1.0" encoding="utf-8"?>
<sst xmlns="http://schemas.openxmlformats.org/spreadsheetml/2006/main" count="156" uniqueCount="76">
  <si>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</si>
  <si>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</si>
  <si>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</si>
  <si>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</si>
  <si>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</si>
  <si>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</si>
  <si>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</si>
  <si>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</si>
  <si>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</si>
  <si>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</si>
  <si>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</si>
  <si>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</si>
  <si>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</si>
  <si>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</si>
  <si>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</si>
  <si>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</si>
  <si>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</si>
  <si>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</si>
  <si>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</si>
  <si>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</si>
  <si>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</si>
  <si>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</si>
  <si>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</si>
  <si>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</si>
  <si>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</si>
  <si>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</si>
  <si>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</si>
  <si>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</si>
  <si>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</si>
  <si>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</si>
  <si>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</si>
  <si>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</si>
  <si>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</si>
  <si>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</si>
  <si>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</si>
  <si>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</si>
  <si>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</si>
  <si>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</si>
  <si>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</si>
  <si>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</si>
  <si>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</si>
  <si>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</si>
  <si>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</si>
  <si>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</si>
  <si>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</si>
  <si>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</si>
  <si>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</si>
  <si>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</si>
  <si>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</si>
  <si>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</si>
  <si>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</si>
  <si>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</si>
  <si>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</si>
  <si>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</si>
  <si>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</si>
  <si>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</si>
  <si>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</si>
  <si>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</si>
  <si>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</si>
  <si>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</si>
  <si>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</si>
  <si>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</si>
  <si>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</si>
  <si>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</si>
  <si>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</si>
  <si>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</si>
  <si>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</si>
  <si>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</si>
  <si>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</si>
  <si>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</si>
  <si>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</si>
  <si>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</si>
  <si>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</si>
  <si>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</si>
  <si>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</si>
  <si>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Month Ending February 28,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</si>
</sst>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0" fontId="0" fillId="2" borderId="1" xfId="0" applyFill="1" applyBorder="1"/>
    <xf numFmtId="3" fontId="0" fillId="0" borderId="1" xfId="0" applyNumberFormat="1" applyBorder="1"/>
    <xf numFmtId="3" fontId="0" fillId="2" borderId="1" xfId="0" applyNumberFormat="1" applyFill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3" fontId="0" fillId="3" borderId="1" xfId="0" applyNumberFormat="1" applyFill="1" applyBorder="1" applyAlignment="1">
      <alignment horizontal="right"/>
    </xf>
    <xf numFmtId="0" fontId="0" fillId="2" borderId="4" xfId="0" applyFill="1" applyBorder="1"/>
    <xf numFmtId="0" fontId="3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0" fontId="0" fillId="0" borderId="4" xfId="0" applyNumberFormat="1" applyBorder="1"/>
    <xf numFmtId="0" fontId="3" fillId="0" borderId="6" xfId="0" applyFont="1" applyBorder="1"/>
    <xf numFmtId="0" fontId="0" fillId="0" borderId="1" xfId="0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3" fontId="3" fillId="3" borderId="11" xfId="0" applyNumberFormat="1" applyFon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0" fontId="0" fillId="0" borderId="10" xfId="0" applyBorder="1"/>
    <xf numFmtId="3" fontId="0" fillId="0" borderId="11" xfId="0" applyNumberForma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0" fillId="0" borderId="10" xfId="0" applyNumberForma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0" fillId="2" borderId="11" xfId="0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3" fontId="0" fillId="3" borderId="11" xfId="0" applyNumberFormat="1" applyFill="1" applyBorder="1"/>
    <xf numFmtId="3" fontId="3" fillId="3" borderId="11" xfId="0" applyNumberFormat="1" applyFont="1" applyFill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22" xfId="0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11" xfId="0" applyBorder="1"/>
    <xf numFmtId="10" fontId="0" fillId="0" borderId="11" xfId="0" applyNumberFormat="1" applyBorder="1"/>
    <xf numFmtId="0" fontId="3" fillId="0" borderId="0" xfId="0" applyFont="1" applyBorder="1"/>
    <xf numFmtId="166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24" xfId="0" applyBorder="1"/>
    <xf numFmtId="10" fontId="3" fillId="0" borderId="25" xfId="0" applyNumberFormat="1" applyFont="1" applyBorder="1"/>
    <xf numFmtId="10" fontId="0" fillId="0" borderId="15" xfId="0" applyNumberFormat="1" applyBorder="1"/>
    <xf numFmtId="10" fontId="0" fillId="0" borderId="16" xfId="0" applyNumberForma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14" xfId="0" applyBorder="1"/>
    <xf numFmtId="0" fontId="0" fillId="0" borderId="0" xfId="0" applyBorder="1" applyAlignment="1"/>
    <xf numFmtId="0" fontId="0" fillId="0" borderId="23" xfId="0" applyBorder="1" applyAlignment="1"/>
    <xf numFmtId="1" fontId="0" fillId="0" borderId="1" xfId="0" applyNumberFormat="1" applyBorder="1"/>
    <xf numFmtId="1" fontId="0" fillId="0" borderId="11" xfId="0" applyNumberFormat="1" applyBorder="1"/>
    <xf numFmtId="1" fontId="0" fillId="0" borderId="16" xfId="0" applyNumberFormat="1" applyBorder="1"/>
    <xf numFmtId="4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28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" fontId="0" fillId="3" borderId="1" xfId="0" applyNumberFormat="1" applyFill="1" applyBorder="1"/>
    <xf numFmtId="1" fontId="3" fillId="3" borderId="1" xfId="0" applyNumberFormat="1" applyFont="1" applyFill="1" applyBorder="1"/>
    <xf numFmtId="1" fontId="0" fillId="3" borderId="15" xfId="0" applyNumberFormat="1" applyFill="1" applyBorder="1"/>
    <xf numFmtId="1" fontId="3" fillId="3" borderId="15" xfId="0" applyNumberFormat="1" applyFont="1" applyFill="1" applyBorder="1"/>
    <xf numFmtId="3" fontId="0" fillId="3" borderId="4" xfId="0" applyNumberFormat="1" applyFill="1" applyBorder="1"/>
    <xf numFmtId="164" fontId="0" fillId="0" borderId="1" xfId="0" applyNumberFormat="1" applyFill="1" applyBorder="1"/>
    <xf numFmtId="164" fontId="0" fillId="0" borderId="11" xfId="0" applyNumberFormat="1" applyFill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38" fontId="3" fillId="3" borderId="1" xfId="0" applyNumberFormat="1" applyFont="1" applyFill="1" applyBorder="1" applyAlignment="1">
      <alignment horizontal="right" vertical="top" wrapText="1"/>
    </xf>
    <xf numFmtId="3" fontId="0" fillId="3" borderId="15" xfId="0" applyNumberFormat="1" applyFill="1" applyBorder="1"/>
    <xf numFmtId="164" fontId="0" fillId="3" borderId="1" xfId="0" applyNumberFormat="1" applyFill="1" applyBorder="1"/>
    <xf numFmtId="164" fontId="0" fillId="3" borderId="11" xfId="0" applyNumberFormat="1" applyFill="1" applyBorder="1"/>
    <xf numFmtId="0" fontId="0" fillId="3" borderId="0" xfId="0" applyFill="1"/>
    <xf numFmtId="167" fontId="3" fillId="3" borderId="1" xfId="1" applyNumberFormat="1" applyFont="1" applyFill="1" applyBorder="1" applyAlignment="1">
      <alignment horizontal="right" vertical="top" wrapText="1"/>
    </xf>
    <xf numFmtId="167" fontId="1" fillId="3" borderId="1" xfId="1" applyNumberFormat="1" applyFont="1" applyFill="1" applyBorder="1" applyAlignment="1">
      <alignment horizontal="right" vertical="top" wrapText="1"/>
    </xf>
    <xf numFmtId="167" fontId="0" fillId="3" borderId="4" xfId="1" applyNumberFormat="1" applyFont="1" applyFill="1" applyBorder="1"/>
    <xf numFmtId="0" fontId="0" fillId="4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0" fillId="0" borderId="0" xfId="0" applyAlignme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4"/>
  <sheetViews>
    <sheetView tabSelected="1" topLeftCell="A52" workbookViewId="0">
      <selection activeCell="G14" sqref="G14"/>
    </sheetView>
  </sheetViews>
  <sheetFormatPr defaultRowHeight="12.75" x14ac:dyDescent="0.2"/>
  <cols>
    <col min="3" max="3" width="15.28515625" customWidth="1"/>
    <col min="4" max="4" width="11.85546875" customWidth="1"/>
    <col min="5" max="5" width="11.42578125" customWidth="1"/>
    <col min="6" max="6" width="19" customWidth="1"/>
    <col min="7" max="7" width="16.28515625" bestFit="1" customWidth="1"/>
    <col min="8" max="8" width="13.28515625" customWidth="1"/>
    <col min="9" max="9" width="18" bestFit="1" customWidth="1"/>
  </cols>
  <sheetData>
    <row r="2" spans="1:9" x14ac:dyDescent="0.2">
      <c r="F2" s="8" t="s">
        <v>0</v>
      </c>
    </row>
    <row r="3" spans="1:9" x14ac:dyDescent="0.2">
      <c r="F3" s="8" t="s">
        <v>1</v>
      </c>
      <c r="H3" s="30"/>
    </row>
    <row r="4" spans="1:9" x14ac:dyDescent="0.2">
      <c r="D4" s="30"/>
      <c r="E4" s="30"/>
      <c r="F4" s="31" t="s">
        <v>75</v>
      </c>
      <c r="G4" s="30"/>
      <c r="H4" s="30"/>
    </row>
    <row r="6" spans="1:9" x14ac:dyDescent="0.2">
      <c r="E6" s="1"/>
      <c r="F6" s="1" t="s">
        <v>2</v>
      </c>
    </row>
    <row r="7" spans="1:9" ht="13.5" thickBot="1" x14ac:dyDescent="0.25"/>
    <row r="8" spans="1:9" x14ac:dyDescent="0.2">
      <c r="A8" s="45"/>
      <c r="B8" s="46"/>
      <c r="C8" s="46"/>
      <c r="D8" s="47"/>
      <c r="E8" s="47"/>
      <c r="F8" s="48" t="s">
        <v>3</v>
      </c>
      <c r="G8" s="47"/>
      <c r="H8" s="47"/>
      <c r="I8" s="49"/>
    </row>
    <row r="9" spans="1:9" x14ac:dyDescent="0.2">
      <c r="A9" s="50" t="s">
        <v>4</v>
      </c>
      <c r="B9" s="16"/>
      <c r="C9" s="17"/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51" t="s">
        <v>10</v>
      </c>
    </row>
    <row r="10" spans="1:9" x14ac:dyDescent="0.2">
      <c r="A10" s="52" t="s">
        <v>67</v>
      </c>
      <c r="B10" s="5"/>
      <c r="C10" s="32"/>
      <c r="D10" s="33">
        <v>32563</v>
      </c>
      <c r="E10" s="33">
        <v>7955</v>
      </c>
      <c r="F10" s="33">
        <v>3405</v>
      </c>
      <c r="G10" s="33">
        <v>83</v>
      </c>
      <c r="H10" s="33">
        <f>+SUM(E10:G10)</f>
        <v>11443</v>
      </c>
      <c r="I10" s="53">
        <f>SUM(D10:G10)</f>
        <v>44006</v>
      </c>
    </row>
    <row r="11" spans="1:9" x14ac:dyDescent="0.2">
      <c r="A11" s="52" t="s">
        <v>11</v>
      </c>
      <c r="B11" s="5"/>
      <c r="C11" s="32"/>
      <c r="D11" s="34">
        <v>336030</v>
      </c>
      <c r="E11" s="34">
        <v>39767</v>
      </c>
      <c r="F11" s="34">
        <v>17358</v>
      </c>
      <c r="G11" s="35">
        <v>592</v>
      </c>
      <c r="H11" s="33">
        <f>+SUM(E11:G11)</f>
        <v>57717</v>
      </c>
      <c r="I11" s="53">
        <f>SUM(D11:G11)</f>
        <v>393747</v>
      </c>
    </row>
    <row r="12" spans="1:9" x14ac:dyDescent="0.2">
      <c r="A12" s="52" t="s">
        <v>53</v>
      </c>
      <c r="B12" s="5"/>
      <c r="C12" s="5"/>
      <c r="D12" s="134">
        <v>30587</v>
      </c>
      <c r="E12" s="134">
        <v>9628</v>
      </c>
      <c r="F12" s="134">
        <v>3029</v>
      </c>
      <c r="G12" s="131">
        <v>78</v>
      </c>
      <c r="H12" s="33">
        <f>+SUM(E12:G12)</f>
        <v>12735</v>
      </c>
      <c r="I12" s="54">
        <f>SUM(D12:G12)</f>
        <v>43322</v>
      </c>
    </row>
    <row r="13" spans="1:9" x14ac:dyDescent="0.2">
      <c r="A13" s="52" t="s">
        <v>12</v>
      </c>
      <c r="B13" s="5"/>
      <c r="C13" s="5"/>
      <c r="D13" s="36">
        <v>124900</v>
      </c>
      <c r="E13" s="36">
        <v>12026</v>
      </c>
      <c r="F13" s="36">
        <v>9504</v>
      </c>
      <c r="G13" s="36">
        <v>468</v>
      </c>
      <c r="H13" s="33">
        <f>+SUM(E13:G13)</f>
        <v>21998</v>
      </c>
      <c r="I13" s="54">
        <f>SUM(D13:G13)</f>
        <v>146898</v>
      </c>
    </row>
    <row r="14" spans="1:9" x14ac:dyDescent="0.2">
      <c r="A14" s="55"/>
      <c r="B14" s="5"/>
      <c r="C14" s="6"/>
      <c r="D14" s="26"/>
      <c r="E14" s="26"/>
      <c r="F14" s="26"/>
      <c r="G14" s="26"/>
      <c r="H14" s="27"/>
      <c r="I14" s="56"/>
    </row>
    <row r="15" spans="1:9" ht="13.5" thickBot="1" x14ac:dyDescent="0.25">
      <c r="A15" s="57" t="s">
        <v>10</v>
      </c>
      <c r="B15" s="58"/>
      <c r="C15" s="59"/>
      <c r="D15" s="60">
        <f>SUM(D10:D13)</f>
        <v>524080</v>
      </c>
      <c r="E15" s="60">
        <f t="shared" ref="E15:H15" si="0">SUM(E10:E13)</f>
        <v>69376</v>
      </c>
      <c r="F15" s="60">
        <f t="shared" si="0"/>
        <v>33296</v>
      </c>
      <c r="G15" s="60">
        <f t="shared" si="0"/>
        <v>1221</v>
      </c>
      <c r="H15" s="60">
        <f t="shared" si="0"/>
        <v>103893</v>
      </c>
      <c r="I15" s="61">
        <f>SUM(I10:I13)</f>
        <v>627973</v>
      </c>
    </row>
    <row r="17" spans="1:9" ht="13.5" thickBot="1" x14ac:dyDescent="0.25"/>
    <row r="18" spans="1:9" x14ac:dyDescent="0.2">
      <c r="A18" s="45"/>
      <c r="B18" s="46"/>
      <c r="C18" s="46"/>
      <c r="D18" s="46"/>
      <c r="E18" s="46"/>
      <c r="F18" s="48" t="s">
        <v>13</v>
      </c>
      <c r="G18" s="46"/>
      <c r="H18" s="46"/>
      <c r="I18" s="49"/>
    </row>
    <row r="19" spans="1:9" x14ac:dyDescent="0.2">
      <c r="A19" s="50" t="s">
        <v>4</v>
      </c>
      <c r="B19" s="16"/>
      <c r="C19" s="17"/>
      <c r="D19" s="18" t="s">
        <v>5</v>
      </c>
      <c r="E19" s="18" t="s">
        <v>6</v>
      </c>
      <c r="F19" s="18" t="s">
        <v>7</v>
      </c>
      <c r="G19" s="18" t="s">
        <v>8</v>
      </c>
      <c r="H19" s="18" t="s">
        <v>9</v>
      </c>
      <c r="I19" s="51" t="s">
        <v>10</v>
      </c>
    </row>
    <row r="20" spans="1:9" x14ac:dyDescent="0.2">
      <c r="A20" s="52" t="s">
        <v>67</v>
      </c>
      <c r="B20" s="5"/>
      <c r="C20" s="5"/>
      <c r="D20" s="36">
        <v>225074</v>
      </c>
      <c r="E20" s="36">
        <v>28620</v>
      </c>
      <c r="F20" s="36">
        <v>6337</v>
      </c>
      <c r="G20" s="36">
        <v>106</v>
      </c>
      <c r="H20" s="33">
        <f>+SUM(E20:G20)</f>
        <v>35063</v>
      </c>
      <c r="I20" s="54">
        <f>SUM(D20:G20)</f>
        <v>260137</v>
      </c>
    </row>
    <row r="21" spans="1:9" x14ac:dyDescent="0.2">
      <c r="A21" s="52" t="s">
        <v>14</v>
      </c>
      <c r="B21" s="5"/>
      <c r="C21" s="5"/>
      <c r="D21" s="34">
        <v>1123258</v>
      </c>
      <c r="E21" s="34">
        <v>101790</v>
      </c>
      <c r="F21" s="34">
        <v>27353</v>
      </c>
      <c r="G21" s="35">
        <v>641</v>
      </c>
      <c r="H21" s="33">
        <f>+SUM(E21:G21)</f>
        <v>129784</v>
      </c>
      <c r="I21" s="53">
        <f>SUM(D21:G21)</f>
        <v>1253042</v>
      </c>
    </row>
    <row r="22" spans="1:9" x14ac:dyDescent="0.2">
      <c r="A22" s="52" t="s">
        <v>53</v>
      </c>
      <c r="B22" s="5"/>
      <c r="C22" s="5"/>
      <c r="D22" s="134">
        <v>174888</v>
      </c>
      <c r="E22" s="134">
        <v>26773</v>
      </c>
      <c r="F22" s="134">
        <v>5194</v>
      </c>
      <c r="G22" s="131">
        <v>83</v>
      </c>
      <c r="H22" s="33">
        <f>+SUM(E22:G22)</f>
        <v>32050</v>
      </c>
      <c r="I22" s="54">
        <f>SUM(D22:G22)</f>
        <v>206938</v>
      </c>
    </row>
    <row r="23" spans="1:9" x14ac:dyDescent="0.2">
      <c r="A23" s="52" t="s">
        <v>12</v>
      </c>
      <c r="B23" s="5"/>
      <c r="C23" s="5"/>
      <c r="D23" s="36">
        <v>494399</v>
      </c>
      <c r="E23" s="36">
        <v>31702</v>
      </c>
      <c r="F23" s="36">
        <v>16918</v>
      </c>
      <c r="G23" s="36">
        <v>554</v>
      </c>
      <c r="H23" s="33">
        <f>+SUM(E23:G23)</f>
        <v>49174</v>
      </c>
      <c r="I23" s="54">
        <f>SUM(D23:G23)</f>
        <v>543573</v>
      </c>
    </row>
    <row r="24" spans="1:9" x14ac:dyDescent="0.2">
      <c r="A24" s="55"/>
      <c r="B24" s="5"/>
      <c r="C24" s="6"/>
      <c r="D24" s="26"/>
      <c r="E24" s="26"/>
      <c r="F24" s="26"/>
      <c r="G24" s="26"/>
      <c r="H24" s="26"/>
      <c r="I24" s="56"/>
    </row>
    <row r="25" spans="1:9" ht="13.5" thickBot="1" x14ac:dyDescent="0.25">
      <c r="A25" s="57" t="s">
        <v>10</v>
      </c>
      <c r="B25" s="58"/>
      <c r="C25" s="59"/>
      <c r="D25" s="60">
        <f t="shared" ref="D25:I25" si="1">SUM(D20:D23)</f>
        <v>2017619</v>
      </c>
      <c r="E25" s="60">
        <f t="shared" si="1"/>
        <v>188885</v>
      </c>
      <c r="F25" s="60">
        <f t="shared" si="1"/>
        <v>55802</v>
      </c>
      <c r="G25" s="60">
        <f t="shared" si="1"/>
        <v>1384</v>
      </c>
      <c r="H25" s="60">
        <f t="shared" si="1"/>
        <v>246071</v>
      </c>
      <c r="I25" s="61">
        <f t="shared" si="1"/>
        <v>2263690</v>
      </c>
    </row>
    <row r="27" spans="1:9" ht="13.5" thickBot="1" x14ac:dyDescent="0.25"/>
    <row r="28" spans="1:9" x14ac:dyDescent="0.2">
      <c r="A28" s="45"/>
      <c r="B28" s="46"/>
      <c r="C28" s="46"/>
      <c r="D28" s="46"/>
      <c r="E28" s="46"/>
      <c r="F28" s="48" t="s">
        <v>15</v>
      </c>
      <c r="G28" s="46"/>
      <c r="H28" s="46"/>
      <c r="I28" s="49"/>
    </row>
    <row r="29" spans="1:9" x14ac:dyDescent="0.2">
      <c r="A29" s="50" t="s">
        <v>4</v>
      </c>
      <c r="B29" s="16"/>
      <c r="C29" s="17"/>
      <c r="D29" s="18" t="s">
        <v>5</v>
      </c>
      <c r="E29" s="18" t="s">
        <v>6</v>
      </c>
      <c r="F29" s="18" t="s">
        <v>7</v>
      </c>
      <c r="G29" s="18" t="s">
        <v>8</v>
      </c>
      <c r="H29" s="18" t="s">
        <v>9</v>
      </c>
      <c r="I29" s="51" t="s">
        <v>10</v>
      </c>
    </row>
    <row r="30" spans="1:9" x14ac:dyDescent="0.2">
      <c r="A30" s="52" t="s">
        <v>67</v>
      </c>
      <c r="B30" s="5"/>
      <c r="C30" s="6"/>
      <c r="D30" s="125">
        <f>D10/D20</f>
        <v>0.14467686183210854</v>
      </c>
      <c r="E30" s="125">
        <f t="shared" ref="E30:I30" si="2">E10/E20</f>
        <v>0.27795248078266949</v>
      </c>
      <c r="F30" s="125">
        <f t="shared" si="2"/>
        <v>0.53732049865867126</v>
      </c>
      <c r="G30" s="125">
        <f t="shared" si="2"/>
        <v>0.78301886792452835</v>
      </c>
      <c r="H30" s="125">
        <f t="shared" si="2"/>
        <v>0.32635541739155233</v>
      </c>
      <c r="I30" s="126">
        <f t="shared" si="2"/>
        <v>0.16916470936468092</v>
      </c>
    </row>
    <row r="31" spans="1:9" x14ac:dyDescent="0.2">
      <c r="A31" s="52" t="s">
        <v>14</v>
      </c>
      <c r="B31" s="5"/>
      <c r="C31" s="6"/>
      <c r="D31" s="125">
        <f>D11/D21</f>
        <v>0.29915656064768736</v>
      </c>
      <c r="E31" s="125">
        <f>E11/E21</f>
        <v>0.39067688378033205</v>
      </c>
      <c r="F31" s="125">
        <f>F11/F21</f>
        <v>0.6345921836727233</v>
      </c>
      <c r="G31" s="125">
        <f>G11/G21</f>
        <v>0.92355694227769114</v>
      </c>
      <c r="H31" s="125">
        <f t="shared" ref="D31:I33" si="3">H11/H21</f>
        <v>0.44471583554213157</v>
      </c>
      <c r="I31" s="126">
        <f t="shared" si="3"/>
        <v>0.31423288285628098</v>
      </c>
    </row>
    <row r="32" spans="1:9" x14ac:dyDescent="0.2">
      <c r="A32" s="52" t="s">
        <v>53</v>
      </c>
      <c r="B32" s="5"/>
      <c r="C32" s="6"/>
      <c r="D32" s="125">
        <f t="shared" si="3"/>
        <v>0.17489478980833448</v>
      </c>
      <c r="E32" s="125">
        <f t="shared" si="3"/>
        <v>0.35961603107608414</v>
      </c>
      <c r="F32" s="125">
        <f t="shared" si="3"/>
        <v>0.58317289179822873</v>
      </c>
      <c r="G32" s="125">
        <f t="shared" si="3"/>
        <v>0.93975903614457834</v>
      </c>
      <c r="H32" s="125">
        <f t="shared" si="3"/>
        <v>0.39734789391575664</v>
      </c>
      <c r="I32" s="126">
        <f t="shared" si="3"/>
        <v>0.20934772733862317</v>
      </c>
    </row>
    <row r="33" spans="1:9" x14ac:dyDescent="0.2">
      <c r="A33" s="52" t="s">
        <v>12</v>
      </c>
      <c r="B33" s="5"/>
      <c r="C33" s="6"/>
      <c r="D33" s="125">
        <f t="shared" si="3"/>
        <v>0.25262996082111816</v>
      </c>
      <c r="E33" s="125">
        <f t="shared" si="3"/>
        <v>0.3793451517254432</v>
      </c>
      <c r="F33" s="125">
        <f t="shared" si="3"/>
        <v>0.56176853055916776</v>
      </c>
      <c r="G33" s="125">
        <f t="shared" si="3"/>
        <v>0.84476534296028882</v>
      </c>
      <c r="H33" s="125">
        <f t="shared" si="3"/>
        <v>0.44735022572904382</v>
      </c>
      <c r="I33" s="126">
        <f t="shared" si="3"/>
        <v>0.27024521085484376</v>
      </c>
    </row>
    <row r="34" spans="1:9" x14ac:dyDescent="0.2">
      <c r="A34" s="55"/>
      <c r="B34" s="5"/>
      <c r="C34" s="6"/>
      <c r="D34" s="119"/>
      <c r="E34" s="119"/>
      <c r="F34" s="119"/>
      <c r="G34" s="119"/>
      <c r="H34" s="119"/>
      <c r="I34" s="120"/>
    </row>
    <row r="35" spans="1:9" ht="13.5" thickBot="1" x14ac:dyDescent="0.25">
      <c r="A35" s="57" t="s">
        <v>10</v>
      </c>
      <c r="B35" s="58"/>
      <c r="C35" s="59"/>
      <c r="D35" s="121">
        <f t="shared" ref="D35:I35" si="4">D15/D25</f>
        <v>0.25975171724691332</v>
      </c>
      <c r="E35" s="121">
        <f t="shared" si="4"/>
        <v>0.36729226778198376</v>
      </c>
      <c r="F35" s="121">
        <f t="shared" si="4"/>
        <v>0.59668112254041072</v>
      </c>
      <c r="G35" s="121">
        <f t="shared" si="4"/>
        <v>0.88222543352601157</v>
      </c>
      <c r="H35" s="121">
        <f t="shared" si="4"/>
        <v>0.42220741168199422</v>
      </c>
      <c r="I35" s="122">
        <f t="shared" si="4"/>
        <v>0.27741121796712448</v>
      </c>
    </row>
    <row r="37" spans="1:9" ht="13.5" thickBot="1" x14ac:dyDescent="0.25"/>
    <row r="38" spans="1:9" x14ac:dyDescent="0.2">
      <c r="A38" s="45"/>
      <c r="B38" s="46"/>
      <c r="C38" s="46"/>
      <c r="D38" s="46"/>
      <c r="E38" s="46"/>
      <c r="F38" s="48" t="s">
        <v>16</v>
      </c>
      <c r="G38" s="46"/>
      <c r="H38" s="46"/>
      <c r="I38" s="49"/>
    </row>
    <row r="39" spans="1:9" x14ac:dyDescent="0.2">
      <c r="A39" s="62" t="s">
        <v>4</v>
      </c>
      <c r="B39" s="22"/>
      <c r="C39" s="23"/>
      <c r="D39" s="24" t="s">
        <v>5</v>
      </c>
      <c r="E39" s="24" t="s">
        <v>6</v>
      </c>
      <c r="F39" s="24" t="s">
        <v>7</v>
      </c>
      <c r="G39" s="24" t="s">
        <v>8</v>
      </c>
      <c r="H39" s="24" t="s">
        <v>9</v>
      </c>
      <c r="I39" s="63" t="s">
        <v>10</v>
      </c>
    </row>
    <row r="40" spans="1:9" x14ac:dyDescent="0.2">
      <c r="A40" s="52" t="s">
        <v>67</v>
      </c>
      <c r="B40" s="9"/>
      <c r="C40" s="9"/>
      <c r="D40" s="36">
        <v>118.6</v>
      </c>
      <c r="E40" s="36">
        <v>24.4</v>
      </c>
      <c r="F40" s="36">
        <v>239.2</v>
      </c>
      <c r="G40" s="36">
        <v>223.7</v>
      </c>
      <c r="H40" s="33">
        <f>+SUM(E40:G40)</f>
        <v>487.29999999999995</v>
      </c>
      <c r="I40" s="54">
        <f>SUM(D40:G40)</f>
        <v>605.9</v>
      </c>
    </row>
    <row r="41" spans="1:9" x14ac:dyDescent="0.2">
      <c r="A41" s="64" t="s">
        <v>14</v>
      </c>
      <c r="B41" s="9"/>
      <c r="C41" s="9"/>
      <c r="D41" s="34">
        <v>1168.27</v>
      </c>
      <c r="E41" s="34">
        <v>124.3</v>
      </c>
      <c r="F41" s="34">
        <v>1311.2</v>
      </c>
      <c r="G41" s="128">
        <v>1257.9000000000001</v>
      </c>
      <c r="H41" s="33">
        <f>+SUM(E41:G41)</f>
        <v>2693.4</v>
      </c>
      <c r="I41" s="53">
        <f>SUM(D41:G41)</f>
        <v>3861.67</v>
      </c>
    </row>
    <row r="42" spans="1:9" x14ac:dyDescent="0.2">
      <c r="A42" s="64" t="s">
        <v>53</v>
      </c>
      <c r="B42" s="9"/>
      <c r="C42" s="9"/>
      <c r="D42" s="132">
        <v>107.6</v>
      </c>
      <c r="E42" s="132">
        <v>36.9</v>
      </c>
      <c r="F42" s="132">
        <v>164.7</v>
      </c>
      <c r="G42" s="132">
        <v>113.3</v>
      </c>
      <c r="H42" s="133">
        <f>+SUM(E42:G42)</f>
        <v>314.89999999999998</v>
      </c>
      <c r="I42" s="54">
        <f>SUM(D42:G42)</f>
        <v>422.5</v>
      </c>
    </row>
    <row r="43" spans="1:9" x14ac:dyDescent="0.2">
      <c r="A43" s="64" t="s">
        <v>12</v>
      </c>
      <c r="B43" s="9"/>
      <c r="C43" s="9"/>
      <c r="D43" s="36">
        <v>432.3</v>
      </c>
      <c r="E43" s="36">
        <v>44.8</v>
      </c>
      <c r="F43" s="36">
        <v>674.3</v>
      </c>
      <c r="G43" s="36">
        <v>697.5</v>
      </c>
      <c r="H43" s="33">
        <f>+SUM(E43:G43)</f>
        <v>1416.6</v>
      </c>
      <c r="I43" s="54">
        <f>SUM(D43:G43)</f>
        <v>1848.9</v>
      </c>
    </row>
    <row r="44" spans="1:9" x14ac:dyDescent="0.2">
      <c r="A44" s="65"/>
      <c r="B44" s="9"/>
      <c r="C44" s="10"/>
      <c r="D44" s="26"/>
      <c r="E44" s="26"/>
      <c r="F44" s="26"/>
      <c r="G44" s="26"/>
      <c r="H44" s="26"/>
      <c r="I44" s="56"/>
    </row>
    <row r="45" spans="1:9" ht="13.5" thickBot="1" x14ac:dyDescent="0.25">
      <c r="A45" s="66" t="s">
        <v>10</v>
      </c>
      <c r="B45" s="67"/>
      <c r="C45" s="68"/>
      <c r="D45" s="60">
        <f t="shared" ref="D45:I45" si="5">SUM(D40:D43)</f>
        <v>1826.7699999999998</v>
      </c>
      <c r="E45" s="60">
        <f t="shared" si="5"/>
        <v>230.39999999999998</v>
      </c>
      <c r="F45" s="60">
        <f t="shared" si="5"/>
        <v>2389.4</v>
      </c>
      <c r="G45" s="60">
        <f t="shared" si="5"/>
        <v>2292.4</v>
      </c>
      <c r="H45" s="60">
        <f t="shared" si="5"/>
        <v>4912.2</v>
      </c>
      <c r="I45" s="61">
        <f t="shared" si="5"/>
        <v>6738.9699999999993</v>
      </c>
    </row>
    <row r="46" spans="1:9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3.5" thickBot="1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x14ac:dyDescent="0.2">
      <c r="A48" s="45"/>
      <c r="B48" s="46"/>
      <c r="C48" s="46"/>
      <c r="D48" s="46"/>
      <c r="E48" s="46"/>
      <c r="F48" s="48" t="s">
        <v>17</v>
      </c>
      <c r="G48" s="46"/>
      <c r="H48" s="46"/>
      <c r="I48" s="49"/>
    </row>
    <row r="49" spans="1:9" x14ac:dyDescent="0.2">
      <c r="A49" s="62" t="s">
        <v>4</v>
      </c>
      <c r="B49" s="22"/>
      <c r="C49" s="23"/>
      <c r="D49" s="24" t="s">
        <v>5</v>
      </c>
      <c r="E49" s="24" t="s">
        <v>6</v>
      </c>
      <c r="F49" s="24" t="s">
        <v>7</v>
      </c>
      <c r="G49" s="24" t="s">
        <v>8</v>
      </c>
      <c r="H49" s="24" t="s">
        <v>9</v>
      </c>
      <c r="I49" s="63" t="s">
        <v>10</v>
      </c>
    </row>
    <row r="50" spans="1:9" x14ac:dyDescent="0.2">
      <c r="A50" s="52" t="s">
        <v>67</v>
      </c>
      <c r="B50" s="9"/>
      <c r="C50" s="9"/>
      <c r="D50" s="36">
        <v>780.1</v>
      </c>
      <c r="E50" s="36">
        <v>90.5</v>
      </c>
      <c r="F50" s="36">
        <v>357.8</v>
      </c>
      <c r="G50" s="36">
        <v>253.8</v>
      </c>
      <c r="H50" s="33">
        <f>+SUM(E50:G50)</f>
        <v>702.1</v>
      </c>
      <c r="I50" s="79">
        <f>SUM(D50:G50)</f>
        <v>1482.2</v>
      </c>
    </row>
    <row r="51" spans="1:9" x14ac:dyDescent="0.2">
      <c r="A51" s="64" t="s">
        <v>14</v>
      </c>
      <c r="B51" s="9"/>
      <c r="C51" s="9"/>
      <c r="D51" s="34">
        <v>3721.93</v>
      </c>
      <c r="E51" s="34">
        <v>314.86</v>
      </c>
      <c r="F51" s="34">
        <v>1805.29</v>
      </c>
      <c r="G51" s="34">
        <v>1352.38</v>
      </c>
      <c r="H51" s="33">
        <f>+SUM(E51:G51)</f>
        <v>3472.53</v>
      </c>
      <c r="I51" s="80">
        <f>SUM(D51:G51)</f>
        <v>7194.46</v>
      </c>
    </row>
    <row r="52" spans="1:9" x14ac:dyDescent="0.2">
      <c r="A52" s="64" t="s">
        <v>53</v>
      </c>
      <c r="B52" s="9"/>
      <c r="C52" s="9"/>
      <c r="D52" s="132">
        <v>535.5</v>
      </c>
      <c r="E52" s="132">
        <v>81.8</v>
      </c>
      <c r="F52" s="132">
        <v>229.9</v>
      </c>
      <c r="G52" s="132">
        <v>118.4</v>
      </c>
      <c r="H52" s="133">
        <f>+SUM(E52:G52)</f>
        <v>430.1</v>
      </c>
      <c r="I52" s="79">
        <f>SUM(D52:G52)</f>
        <v>965.59999999999991</v>
      </c>
    </row>
    <row r="53" spans="1:9" x14ac:dyDescent="0.2">
      <c r="A53" s="64" t="s">
        <v>12</v>
      </c>
      <c r="B53" s="9"/>
      <c r="C53" s="9"/>
      <c r="D53" s="36">
        <v>1615.1</v>
      </c>
      <c r="E53" s="36">
        <v>99.5</v>
      </c>
      <c r="F53" s="36">
        <v>949.8</v>
      </c>
      <c r="G53" s="36">
        <v>769.8</v>
      </c>
      <c r="H53" s="33">
        <f>+SUM(E53:G53)</f>
        <v>1819.1</v>
      </c>
      <c r="I53" s="79">
        <f>SUM(D53:G53)</f>
        <v>3434.2</v>
      </c>
    </row>
    <row r="54" spans="1:9" x14ac:dyDescent="0.2">
      <c r="A54" s="65"/>
      <c r="B54" s="9"/>
      <c r="C54" s="10"/>
      <c r="D54" s="26"/>
      <c r="E54" s="26"/>
      <c r="F54" s="26"/>
      <c r="G54" s="26"/>
      <c r="H54" s="26"/>
      <c r="I54" s="56"/>
    </row>
    <row r="55" spans="1:9" ht="13.5" thickBot="1" x14ac:dyDescent="0.25">
      <c r="A55" s="66" t="s">
        <v>10</v>
      </c>
      <c r="B55" s="67"/>
      <c r="C55" s="68"/>
      <c r="D55" s="60">
        <f t="shared" ref="D55:I55" si="6">SUM(D50:D53)</f>
        <v>6652.6299999999992</v>
      </c>
      <c r="E55" s="60">
        <f t="shared" si="6"/>
        <v>586.66000000000008</v>
      </c>
      <c r="F55" s="60">
        <f t="shared" si="6"/>
        <v>3342.79</v>
      </c>
      <c r="G55" s="60">
        <f t="shared" si="6"/>
        <v>2494.38</v>
      </c>
      <c r="H55" s="60">
        <f t="shared" si="6"/>
        <v>6423.83</v>
      </c>
      <c r="I55" s="61">
        <f t="shared" si="6"/>
        <v>13076.46</v>
      </c>
    </row>
    <row r="56" spans="1:9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3.5" thickBot="1" x14ac:dyDescent="0.25"/>
    <row r="58" spans="1:9" x14ac:dyDescent="0.2">
      <c r="A58" s="45"/>
      <c r="B58" s="46"/>
      <c r="C58" s="46"/>
      <c r="D58" s="46"/>
      <c r="E58" s="46"/>
      <c r="F58" s="48" t="s">
        <v>18</v>
      </c>
      <c r="G58" s="46"/>
      <c r="H58" s="46"/>
      <c r="I58" s="49"/>
    </row>
    <row r="59" spans="1:9" x14ac:dyDescent="0.2">
      <c r="A59" s="62" t="s">
        <v>4</v>
      </c>
      <c r="B59" s="16"/>
      <c r="C59" s="17"/>
      <c r="D59" s="24" t="s">
        <v>5</v>
      </c>
      <c r="E59" s="24" t="s">
        <v>6</v>
      </c>
      <c r="F59" s="24" t="s">
        <v>7</v>
      </c>
      <c r="G59" s="24" t="s">
        <v>8</v>
      </c>
      <c r="H59" s="24" t="s">
        <v>9</v>
      </c>
      <c r="I59" s="63" t="s">
        <v>10</v>
      </c>
    </row>
    <row r="60" spans="1:9" x14ac:dyDescent="0.2">
      <c r="A60" s="52" t="s">
        <v>67</v>
      </c>
      <c r="B60" s="5"/>
      <c r="C60" s="6"/>
      <c r="D60" s="125">
        <f>D40/D50</f>
        <v>0.15203179079605178</v>
      </c>
      <c r="E60" s="125">
        <f t="shared" ref="E60:I60" si="7">E40/E50</f>
        <v>0.2696132596685083</v>
      </c>
      <c r="F60" s="125">
        <f t="shared" si="7"/>
        <v>0.66852990497484621</v>
      </c>
      <c r="G60" s="125">
        <f t="shared" si="7"/>
        <v>0.88140267927501958</v>
      </c>
      <c r="H60" s="125">
        <f t="shared" si="7"/>
        <v>0.69406067511750458</v>
      </c>
      <c r="I60" s="126">
        <f t="shared" si="7"/>
        <v>0.40878423964377275</v>
      </c>
    </row>
    <row r="61" spans="1:9" x14ac:dyDescent="0.2">
      <c r="A61" s="64" t="s">
        <v>14</v>
      </c>
      <c r="B61" s="5"/>
      <c r="C61" s="6"/>
      <c r="D61" s="125">
        <f>D41/D51</f>
        <v>0.31388822465763733</v>
      </c>
      <c r="E61" s="125">
        <f>E41/E51</f>
        <v>0.39477863177285138</v>
      </c>
      <c r="F61" s="125">
        <f>F41/F51</f>
        <v>0.72630990034842047</v>
      </c>
      <c r="G61" s="125">
        <f>G41/G51</f>
        <v>0.93013797897040773</v>
      </c>
      <c r="H61" s="125">
        <f>H41/H51</f>
        <v>0.77563044811707893</v>
      </c>
      <c r="I61" s="126">
        <f t="shared" ref="H61:I63" si="8">I41/I51</f>
        <v>0.53675605952357786</v>
      </c>
    </row>
    <row r="62" spans="1:9" x14ac:dyDescent="0.2">
      <c r="A62" s="64" t="s">
        <v>53</v>
      </c>
      <c r="B62" s="5"/>
      <c r="C62" s="6"/>
      <c r="D62" s="125">
        <f>D42/D52</f>
        <v>0.20093370681605974</v>
      </c>
      <c r="E62" s="125">
        <f t="shared" ref="D62:G63" si="9">E42/E52</f>
        <v>0.4511002444987775</v>
      </c>
      <c r="F62" s="125">
        <f t="shared" si="9"/>
        <v>0.71639843410178328</v>
      </c>
      <c r="G62" s="125">
        <f>G42/G52</f>
        <v>0.95692567567567566</v>
      </c>
      <c r="H62" s="125">
        <f>H42/H52</f>
        <v>0.73215531271797252</v>
      </c>
      <c r="I62" s="126">
        <f t="shared" si="8"/>
        <v>0.43755178127589067</v>
      </c>
    </row>
    <row r="63" spans="1:9" x14ac:dyDescent="0.2">
      <c r="A63" s="64" t="s">
        <v>12</v>
      </c>
      <c r="B63" s="5"/>
      <c r="C63" s="6"/>
      <c r="D63" s="125">
        <f t="shared" si="9"/>
        <v>0.26766144511175782</v>
      </c>
      <c r="E63" s="125">
        <f t="shared" si="9"/>
        <v>0.450251256281407</v>
      </c>
      <c r="F63" s="125">
        <f t="shared" si="9"/>
        <v>0.70993893451252899</v>
      </c>
      <c r="G63" s="125">
        <f t="shared" si="9"/>
        <v>0.90607950116913494</v>
      </c>
      <c r="H63" s="125">
        <f t="shared" si="8"/>
        <v>0.77873673794733655</v>
      </c>
      <c r="I63" s="126">
        <f t="shared" si="8"/>
        <v>0.5383786616970474</v>
      </c>
    </row>
    <row r="64" spans="1:9" x14ac:dyDescent="0.2">
      <c r="A64" s="65"/>
      <c r="B64" s="5"/>
      <c r="C64" s="6"/>
      <c r="D64" s="119"/>
      <c r="E64" s="119"/>
      <c r="F64" s="119"/>
      <c r="G64" s="119"/>
      <c r="H64" s="119"/>
      <c r="I64" s="120"/>
    </row>
    <row r="65" spans="1:9" ht="13.5" thickBot="1" x14ac:dyDescent="0.25">
      <c r="A65" s="66" t="s">
        <v>10</v>
      </c>
      <c r="B65" s="58"/>
      <c r="C65" s="59"/>
      <c r="D65" s="121">
        <f t="shared" ref="D65:I65" si="10">D45/D55</f>
        <v>0.27459365694469706</v>
      </c>
      <c r="E65" s="121">
        <f t="shared" si="10"/>
        <v>0.39273173558790431</v>
      </c>
      <c r="F65" s="121">
        <f t="shared" si="10"/>
        <v>0.71479213471381697</v>
      </c>
      <c r="G65" s="121">
        <f t="shared" si="10"/>
        <v>0.91902597038141742</v>
      </c>
      <c r="H65" s="121">
        <f t="shared" si="10"/>
        <v>0.7646839969301803</v>
      </c>
      <c r="I65" s="122">
        <f t="shared" si="10"/>
        <v>0.51535124949718802</v>
      </c>
    </row>
    <row r="66" spans="1:9" x14ac:dyDescent="0.2">
      <c r="A66" s="12"/>
      <c r="B66" s="3"/>
      <c r="C66" s="3"/>
      <c r="D66" s="13"/>
      <c r="E66" s="13"/>
      <c r="F66" s="13"/>
      <c r="G66" s="13"/>
      <c r="H66" s="13"/>
      <c r="I66" s="13"/>
    </row>
    <row r="67" spans="1:9" ht="13.5" thickBot="1" x14ac:dyDescent="0.25"/>
    <row r="68" spans="1:9" x14ac:dyDescent="0.2">
      <c r="A68" s="45"/>
      <c r="B68" s="46"/>
      <c r="C68" s="46"/>
      <c r="D68" s="46"/>
      <c r="E68" s="46"/>
      <c r="F68" s="48" t="s">
        <v>19</v>
      </c>
      <c r="G68" s="46"/>
      <c r="H68" s="46"/>
      <c r="I68" s="49"/>
    </row>
    <row r="69" spans="1:9" x14ac:dyDescent="0.2">
      <c r="A69" s="62" t="s">
        <v>4</v>
      </c>
      <c r="B69" s="16"/>
      <c r="C69" s="17"/>
      <c r="D69" s="24" t="s">
        <v>5</v>
      </c>
      <c r="E69" s="24" t="s">
        <v>6</v>
      </c>
      <c r="F69" s="24" t="s">
        <v>7</v>
      </c>
      <c r="G69" s="21" t="s">
        <v>8</v>
      </c>
      <c r="H69" s="28"/>
      <c r="I69" s="69"/>
    </row>
    <row r="70" spans="1:9" x14ac:dyDescent="0.2">
      <c r="A70" s="52" t="s">
        <v>67</v>
      </c>
      <c r="B70" s="5"/>
      <c r="C70" s="5"/>
      <c r="D70" s="38">
        <v>25</v>
      </c>
      <c r="E70" s="38">
        <v>27</v>
      </c>
      <c r="F70" s="38">
        <v>27</v>
      </c>
      <c r="G70" s="38">
        <v>15</v>
      </c>
      <c r="H70" s="37"/>
      <c r="I70" s="70"/>
    </row>
    <row r="71" spans="1:9" x14ac:dyDescent="0.2">
      <c r="A71" s="64" t="s">
        <v>14</v>
      </c>
      <c r="B71" s="5"/>
      <c r="C71" s="5"/>
      <c r="D71" s="35">
        <v>55</v>
      </c>
      <c r="E71" s="35">
        <v>54</v>
      </c>
      <c r="F71" s="35">
        <v>51</v>
      </c>
      <c r="G71" s="35">
        <v>22</v>
      </c>
      <c r="H71" s="37"/>
      <c r="I71" s="70"/>
    </row>
    <row r="72" spans="1:9" x14ac:dyDescent="0.2">
      <c r="A72" s="64" t="s">
        <v>53</v>
      </c>
      <c r="B72" s="5"/>
      <c r="C72" s="5"/>
      <c r="D72" s="131">
        <v>35</v>
      </c>
      <c r="E72" s="131">
        <v>42</v>
      </c>
      <c r="F72" s="131">
        <v>38</v>
      </c>
      <c r="G72" s="131">
        <v>22</v>
      </c>
      <c r="H72" s="37"/>
      <c r="I72" s="70"/>
    </row>
    <row r="73" spans="1:9" x14ac:dyDescent="0.2">
      <c r="A73" s="64" t="s">
        <v>12</v>
      </c>
      <c r="B73" s="5"/>
      <c r="C73" s="5"/>
      <c r="D73" s="39">
        <v>41</v>
      </c>
      <c r="E73" s="39">
        <v>43</v>
      </c>
      <c r="F73" s="39">
        <v>43</v>
      </c>
      <c r="G73" s="39">
        <v>22</v>
      </c>
      <c r="H73" s="37"/>
      <c r="I73" s="70"/>
    </row>
    <row r="74" spans="1:9" x14ac:dyDescent="0.2">
      <c r="A74" s="65"/>
      <c r="B74" s="5"/>
      <c r="C74" s="6"/>
      <c r="D74" s="2"/>
      <c r="E74" s="2"/>
      <c r="F74" s="2"/>
      <c r="G74" s="4"/>
      <c r="H74" s="25"/>
      <c r="I74" s="70"/>
    </row>
    <row r="75" spans="1:9" ht="13.5" thickBot="1" x14ac:dyDescent="0.25">
      <c r="A75" s="66"/>
      <c r="B75" s="58"/>
      <c r="C75" s="59"/>
      <c r="D75" s="71"/>
      <c r="E75" s="71"/>
      <c r="F75" s="71"/>
      <c r="G75" s="71"/>
      <c r="H75" s="72"/>
      <c r="I75" s="73"/>
    </row>
    <row r="76" spans="1:9" x14ac:dyDescent="0.2">
      <c r="F76" s="1" t="s">
        <v>20</v>
      </c>
    </row>
    <row r="78" spans="1:9" x14ac:dyDescent="0.2">
      <c r="F78" s="8" t="s">
        <v>66</v>
      </c>
    </row>
    <row r="80" spans="1:9" x14ac:dyDescent="0.2">
      <c r="F80" s="8" t="s">
        <v>21</v>
      </c>
    </row>
    <row r="81" spans="1:9" x14ac:dyDescent="0.2">
      <c r="F81" s="1" t="s">
        <v>22</v>
      </c>
    </row>
    <row r="82" spans="1:9" ht="13.5" thickBot="1" x14ac:dyDescent="0.25"/>
    <row r="83" spans="1:9" x14ac:dyDescent="0.2">
      <c r="A83" s="74" t="s">
        <v>4</v>
      </c>
      <c r="B83" s="75"/>
      <c r="C83" s="76"/>
      <c r="D83" s="77" t="s">
        <v>5</v>
      </c>
      <c r="E83" s="77" t="s">
        <v>6</v>
      </c>
      <c r="F83" s="77" t="s">
        <v>7</v>
      </c>
      <c r="G83" s="77" t="s">
        <v>8</v>
      </c>
      <c r="H83" s="77" t="s">
        <v>9</v>
      </c>
      <c r="I83" s="78" t="s">
        <v>10</v>
      </c>
    </row>
    <row r="84" spans="1:9" x14ac:dyDescent="0.2">
      <c r="A84" s="52" t="s">
        <v>68</v>
      </c>
      <c r="B84" s="5"/>
      <c r="C84" s="5"/>
      <c r="D84" s="33">
        <v>391</v>
      </c>
      <c r="E84" s="39">
        <v>718</v>
      </c>
      <c r="F84" s="39">
        <v>290</v>
      </c>
      <c r="G84" s="39">
        <v>309</v>
      </c>
      <c r="H84" s="36">
        <f t="shared" ref="H84:H89" si="11">SUM(E84:G84)</f>
        <v>1317</v>
      </c>
      <c r="I84" s="79">
        <f t="shared" ref="I84:I91" si="12">SUM(D84:G84)</f>
        <v>1708</v>
      </c>
    </row>
    <row r="85" spans="1:9" x14ac:dyDescent="0.2">
      <c r="A85" s="52" t="s">
        <v>69</v>
      </c>
      <c r="B85" s="5"/>
      <c r="C85" s="5"/>
      <c r="D85" s="36">
        <v>427</v>
      </c>
      <c r="E85" s="39">
        <v>1016</v>
      </c>
      <c r="F85" s="39">
        <v>417</v>
      </c>
      <c r="G85" s="39">
        <v>310</v>
      </c>
      <c r="H85" s="36">
        <f t="shared" si="11"/>
        <v>1743</v>
      </c>
      <c r="I85" s="79">
        <f t="shared" si="12"/>
        <v>2170</v>
      </c>
    </row>
    <row r="86" spans="1:9" x14ac:dyDescent="0.2">
      <c r="A86" s="52" t="s">
        <v>23</v>
      </c>
      <c r="B86" s="5"/>
      <c r="C86" s="5"/>
      <c r="D86" s="34">
        <v>16558</v>
      </c>
      <c r="E86" s="123">
        <v>688</v>
      </c>
      <c r="F86" s="34">
        <v>297</v>
      </c>
      <c r="G86" s="35">
        <v>19</v>
      </c>
      <c r="H86" s="33">
        <f t="shared" si="11"/>
        <v>1004</v>
      </c>
      <c r="I86" s="80">
        <f t="shared" si="12"/>
        <v>17562</v>
      </c>
    </row>
    <row r="87" spans="1:9" x14ac:dyDescent="0.2">
      <c r="A87" s="52" t="s">
        <v>24</v>
      </c>
      <c r="B87" s="5"/>
      <c r="C87" s="5"/>
      <c r="D87" s="34">
        <v>12984</v>
      </c>
      <c r="E87" s="123">
        <v>439</v>
      </c>
      <c r="F87" s="34">
        <v>190</v>
      </c>
      <c r="G87" s="35">
        <v>9</v>
      </c>
      <c r="H87" s="33">
        <f t="shared" si="11"/>
        <v>638</v>
      </c>
      <c r="I87" s="80">
        <f t="shared" si="12"/>
        <v>13622</v>
      </c>
    </row>
    <row r="88" spans="1:9" x14ac:dyDescent="0.2">
      <c r="A88" s="52" t="s">
        <v>54</v>
      </c>
      <c r="B88" s="5"/>
      <c r="C88" s="5"/>
      <c r="D88" s="33">
        <v>1187</v>
      </c>
      <c r="E88" s="33">
        <v>234</v>
      </c>
      <c r="F88" s="33">
        <v>138</v>
      </c>
      <c r="G88" s="33">
        <v>7</v>
      </c>
      <c r="H88" s="33">
        <f t="shared" si="11"/>
        <v>379</v>
      </c>
      <c r="I88" s="80">
        <f t="shared" si="12"/>
        <v>1566</v>
      </c>
    </row>
    <row r="89" spans="1:9" x14ac:dyDescent="0.2">
      <c r="A89" s="52" t="s">
        <v>55</v>
      </c>
      <c r="B89" s="5"/>
      <c r="C89" s="5"/>
      <c r="D89" s="36">
        <v>939</v>
      </c>
      <c r="E89" s="36">
        <v>175</v>
      </c>
      <c r="F89" s="36">
        <v>138</v>
      </c>
      <c r="G89" s="36">
        <v>6</v>
      </c>
      <c r="H89" s="36">
        <f t="shared" si="11"/>
        <v>319</v>
      </c>
      <c r="I89" s="79">
        <f t="shared" si="12"/>
        <v>1258</v>
      </c>
    </row>
    <row r="90" spans="1:9" x14ac:dyDescent="0.2">
      <c r="A90" s="52" t="s">
        <v>25</v>
      </c>
      <c r="B90" s="5"/>
      <c r="C90" s="5"/>
      <c r="D90" s="36">
        <v>4169</v>
      </c>
      <c r="E90" s="36">
        <v>277</v>
      </c>
      <c r="F90" s="36">
        <v>296</v>
      </c>
      <c r="G90" s="36">
        <v>13</v>
      </c>
      <c r="H90" s="36">
        <f>SUM(E90:G90)</f>
        <v>586</v>
      </c>
      <c r="I90" s="79">
        <f t="shared" si="12"/>
        <v>4755</v>
      </c>
    </row>
    <row r="91" spans="1:9" x14ac:dyDescent="0.2">
      <c r="A91" s="52" t="s">
        <v>26</v>
      </c>
      <c r="B91" s="5"/>
      <c r="C91" s="5"/>
      <c r="D91" s="36">
        <v>4236</v>
      </c>
      <c r="E91" s="36">
        <v>122</v>
      </c>
      <c r="F91" s="36">
        <v>124</v>
      </c>
      <c r="G91" s="36">
        <v>14</v>
      </c>
      <c r="H91" s="127">
        <f>SUM(E91:G91)</f>
        <v>260</v>
      </c>
      <c r="I91" s="79">
        <f t="shared" si="12"/>
        <v>4496</v>
      </c>
    </row>
    <row r="92" spans="1:9" x14ac:dyDescent="0.2">
      <c r="A92" s="52"/>
      <c r="B92" s="5"/>
      <c r="C92" s="6"/>
      <c r="D92" s="26"/>
      <c r="E92" s="26"/>
      <c r="F92" s="26"/>
      <c r="G92" s="26"/>
      <c r="H92" s="26"/>
      <c r="I92" s="56"/>
    </row>
    <row r="93" spans="1:9" x14ac:dyDescent="0.2">
      <c r="A93" s="81" t="s">
        <v>27</v>
      </c>
      <c r="B93" s="19"/>
      <c r="C93" s="20"/>
      <c r="D93" s="29">
        <f t="shared" ref="D93:G94" si="13">D84+D86+D88+D90</f>
        <v>22305</v>
      </c>
      <c r="E93" s="29">
        <f t="shared" si="13"/>
        <v>1917</v>
      </c>
      <c r="F93" s="29">
        <f t="shared" si="13"/>
        <v>1021</v>
      </c>
      <c r="G93" s="112">
        <f t="shared" si="13"/>
        <v>348</v>
      </c>
      <c r="H93" s="29">
        <f>+SUM(E93:G93)</f>
        <v>3286</v>
      </c>
      <c r="I93" s="113">
        <f>+SUM(D93:G93)</f>
        <v>25591</v>
      </c>
    </row>
    <row r="94" spans="1:9" ht="13.5" thickBot="1" x14ac:dyDescent="0.25">
      <c r="A94" s="57" t="s">
        <v>28</v>
      </c>
      <c r="B94" s="82"/>
      <c r="C94" s="83"/>
      <c r="D94" s="84">
        <f t="shared" si="13"/>
        <v>18586</v>
      </c>
      <c r="E94" s="84">
        <f t="shared" si="13"/>
        <v>1752</v>
      </c>
      <c r="F94" s="84">
        <f t="shared" si="13"/>
        <v>869</v>
      </c>
      <c r="G94" s="110">
        <f t="shared" si="13"/>
        <v>339</v>
      </c>
      <c r="H94" s="84">
        <f>+SUM(E94:G94)</f>
        <v>2960</v>
      </c>
      <c r="I94" s="111">
        <f>+SUM(D94:G94)</f>
        <v>21546</v>
      </c>
    </row>
    <row r="95" spans="1:9" x14ac:dyDescent="0.2">
      <c r="A95" s="85"/>
      <c r="B95" s="3"/>
      <c r="C95" s="3"/>
      <c r="D95" s="3"/>
      <c r="E95" s="3"/>
      <c r="F95" s="3"/>
      <c r="G95" s="3"/>
      <c r="H95" s="3"/>
      <c r="I95" s="87"/>
    </row>
    <row r="96" spans="1:9" ht="13.5" thickBot="1" x14ac:dyDescent="0.25">
      <c r="A96" s="107"/>
      <c r="B96" s="108"/>
      <c r="C96" s="108"/>
      <c r="D96" s="108"/>
      <c r="E96" s="108"/>
      <c r="F96" s="108"/>
      <c r="G96" s="108"/>
      <c r="H96" s="108"/>
      <c r="I96" s="109"/>
    </row>
    <row r="97" spans="1:9" x14ac:dyDescent="0.2">
      <c r="A97" s="45"/>
      <c r="B97" s="46"/>
      <c r="C97" s="46"/>
      <c r="D97" s="46"/>
      <c r="E97" s="46"/>
      <c r="F97" s="48" t="s">
        <v>29</v>
      </c>
      <c r="G97" s="46"/>
      <c r="H97" s="46"/>
      <c r="I97" s="49"/>
    </row>
    <row r="98" spans="1:9" x14ac:dyDescent="0.2">
      <c r="A98" s="85"/>
      <c r="B98" s="3"/>
      <c r="C98" s="101" t="s">
        <v>30</v>
      </c>
      <c r="D98" s="101"/>
      <c r="E98" s="101"/>
      <c r="F98" s="101"/>
      <c r="G98" s="101"/>
      <c r="H98" s="101"/>
      <c r="I98" s="102"/>
    </row>
    <row r="99" spans="1:9" ht="12.75" customHeight="1" x14ac:dyDescent="0.2">
      <c r="A99" s="136" t="s">
        <v>31</v>
      </c>
      <c r="B99" s="137"/>
      <c r="C99" s="137"/>
      <c r="D99" s="137"/>
      <c r="E99" s="137"/>
      <c r="F99" s="137"/>
      <c r="G99" s="137"/>
      <c r="H99" s="137"/>
      <c r="I99" s="138"/>
    </row>
    <row r="100" spans="1:9" x14ac:dyDescent="0.2">
      <c r="A100" s="85"/>
      <c r="B100" s="3"/>
      <c r="C100" s="3"/>
      <c r="D100" s="3"/>
      <c r="E100" s="3"/>
      <c r="F100" s="86"/>
      <c r="G100" s="3"/>
      <c r="H100" s="3"/>
      <c r="I100" s="87"/>
    </row>
    <row r="101" spans="1:9" x14ac:dyDescent="0.2">
      <c r="A101" s="85"/>
      <c r="B101" s="3"/>
      <c r="C101" s="3"/>
      <c r="D101" s="3"/>
      <c r="E101" s="3"/>
      <c r="F101" s="3"/>
      <c r="G101" s="41" t="s">
        <v>35</v>
      </c>
      <c r="H101" s="2" t="s">
        <v>36</v>
      </c>
      <c r="I101" s="88" t="s">
        <v>10</v>
      </c>
    </row>
    <row r="102" spans="1:9" x14ac:dyDescent="0.2">
      <c r="A102" s="55" t="s">
        <v>32</v>
      </c>
      <c r="B102" s="5"/>
      <c r="C102" s="5"/>
      <c r="D102" s="5"/>
      <c r="E102" s="5"/>
      <c r="F102" s="42"/>
      <c r="G102" s="34">
        <v>20652</v>
      </c>
      <c r="H102" s="118">
        <v>14396</v>
      </c>
      <c r="I102" s="56">
        <f>SUM(G102:H102)</f>
        <v>35048</v>
      </c>
    </row>
    <row r="103" spans="1:9" x14ac:dyDescent="0.2">
      <c r="A103" s="55" t="s">
        <v>33</v>
      </c>
      <c r="B103" s="5"/>
      <c r="C103" s="5"/>
      <c r="D103" s="5"/>
      <c r="E103" s="5"/>
      <c r="F103" s="42"/>
      <c r="G103" s="34">
        <v>61584</v>
      </c>
      <c r="H103" s="118">
        <v>54041</v>
      </c>
      <c r="I103" s="56">
        <f>SUM(G103:H103)</f>
        <v>115625</v>
      </c>
    </row>
    <row r="104" spans="1:9" x14ac:dyDescent="0.2">
      <c r="A104" s="55" t="s">
        <v>34</v>
      </c>
      <c r="B104" s="5"/>
      <c r="C104" s="5"/>
      <c r="D104" s="5"/>
      <c r="E104" s="5"/>
      <c r="F104" s="42"/>
      <c r="G104" s="43">
        <f>G102/G103</f>
        <v>0.3353468433359314</v>
      </c>
      <c r="H104" s="40">
        <f>H102/H103</f>
        <v>0.26639033326548361</v>
      </c>
      <c r="I104" s="89">
        <f>I102/I103</f>
        <v>0.30311783783783786</v>
      </c>
    </row>
    <row r="105" spans="1:9" x14ac:dyDescent="0.2">
      <c r="A105" s="85"/>
      <c r="B105" s="3"/>
      <c r="C105" s="3"/>
      <c r="D105" s="3"/>
      <c r="E105" s="3"/>
      <c r="F105" s="3"/>
      <c r="G105" s="90"/>
      <c r="H105" s="3"/>
      <c r="I105" s="87"/>
    </row>
    <row r="106" spans="1:9" x14ac:dyDescent="0.2">
      <c r="A106" s="55" t="s">
        <v>37</v>
      </c>
      <c r="B106" s="5"/>
      <c r="C106" s="5"/>
      <c r="D106" s="5"/>
      <c r="E106" s="5"/>
      <c r="F106" s="44"/>
      <c r="G106" s="129">
        <v>91.27</v>
      </c>
      <c r="H106" s="130">
        <v>74.785399999999996</v>
      </c>
      <c r="I106" s="91">
        <f>SUM(G106:H106)</f>
        <v>166.05539999999999</v>
      </c>
    </row>
    <row r="107" spans="1:9" x14ac:dyDescent="0.2">
      <c r="A107" s="55" t="s">
        <v>38</v>
      </c>
      <c r="B107" s="5"/>
      <c r="C107" s="5"/>
      <c r="D107" s="5"/>
      <c r="E107" s="5"/>
      <c r="F107" s="44"/>
      <c r="G107" s="129">
        <v>263.39</v>
      </c>
      <c r="H107" s="130">
        <v>278.12119999999999</v>
      </c>
      <c r="I107" s="91">
        <f>SUM(G107:H107)</f>
        <v>541.51119999999992</v>
      </c>
    </row>
    <row r="108" spans="1:9" ht="13.5" thickBot="1" x14ac:dyDescent="0.25">
      <c r="A108" s="92" t="s">
        <v>39</v>
      </c>
      <c r="B108" s="93"/>
      <c r="C108" s="93"/>
      <c r="D108" s="93"/>
      <c r="E108" s="93"/>
      <c r="F108" s="94"/>
      <c r="G108" s="95">
        <f>G106/G107</f>
        <v>0.34652036903451156</v>
      </c>
      <c r="H108" s="96">
        <f>H106/H107</f>
        <v>0.26889499973392894</v>
      </c>
      <c r="I108" s="97">
        <f>I106/I107</f>
        <v>0.30665182917730976</v>
      </c>
    </row>
    <row r="109" spans="1:9" x14ac:dyDescent="0.2">
      <c r="F109" s="1" t="s">
        <v>40</v>
      </c>
      <c r="G109" s="15"/>
    </row>
    <row r="110" spans="1:9" ht="13.5" thickBot="1" x14ac:dyDescent="0.25"/>
    <row r="111" spans="1:9" x14ac:dyDescent="0.2">
      <c r="A111" s="45"/>
      <c r="B111" s="46"/>
      <c r="C111" s="46"/>
      <c r="D111" s="46"/>
      <c r="E111" s="46"/>
      <c r="F111" s="48" t="s">
        <v>41</v>
      </c>
      <c r="G111" s="46"/>
      <c r="H111" s="46"/>
      <c r="I111" s="49"/>
    </row>
    <row r="112" spans="1:9" x14ac:dyDescent="0.2">
      <c r="A112" s="139" t="s">
        <v>42</v>
      </c>
      <c r="B112" s="140"/>
      <c r="C112" s="140"/>
      <c r="D112" s="140"/>
      <c r="E112" s="140"/>
      <c r="F112" s="140"/>
      <c r="G112" s="140"/>
      <c r="H112" s="140"/>
      <c r="I112" s="141"/>
    </row>
    <row r="113" spans="1:9" x14ac:dyDescent="0.2">
      <c r="A113" s="139" t="s">
        <v>43</v>
      </c>
      <c r="B113" s="140"/>
      <c r="C113" s="140"/>
      <c r="D113" s="140"/>
      <c r="E113" s="140"/>
      <c r="F113" s="140"/>
      <c r="G113" s="140"/>
      <c r="H113" s="140"/>
      <c r="I113" s="141"/>
    </row>
    <row r="114" spans="1:9" x14ac:dyDescent="0.2">
      <c r="A114" s="85"/>
      <c r="B114" s="3"/>
      <c r="C114" s="3"/>
      <c r="D114" s="3"/>
      <c r="E114" s="3"/>
      <c r="F114" s="3"/>
      <c r="G114" s="3"/>
      <c r="H114" s="3"/>
      <c r="I114" s="87"/>
    </row>
    <row r="115" spans="1:9" x14ac:dyDescent="0.2">
      <c r="A115" s="85"/>
      <c r="B115" s="3"/>
      <c r="C115" s="3"/>
      <c r="D115" s="3"/>
      <c r="E115" s="14" t="s">
        <v>70</v>
      </c>
      <c r="F115" s="14" t="s">
        <v>35</v>
      </c>
      <c r="G115" s="14" t="s">
        <v>56</v>
      </c>
      <c r="H115" s="14" t="s">
        <v>36</v>
      </c>
      <c r="I115" s="98" t="s">
        <v>10</v>
      </c>
    </row>
    <row r="116" spans="1:9" x14ac:dyDescent="0.2">
      <c r="A116" s="52" t="s">
        <v>44</v>
      </c>
      <c r="B116" s="5"/>
      <c r="C116" s="5"/>
      <c r="D116" s="6"/>
      <c r="E116" s="103"/>
      <c r="F116" s="103"/>
      <c r="G116" s="103"/>
      <c r="H116" s="2"/>
      <c r="I116" s="104">
        <f>SUM(E116:H116)</f>
        <v>0</v>
      </c>
    </row>
    <row r="117" spans="1:9" x14ac:dyDescent="0.2">
      <c r="A117" s="52" t="s">
        <v>45</v>
      </c>
      <c r="B117" s="5"/>
      <c r="C117" s="5"/>
      <c r="D117" s="6"/>
      <c r="E117" s="103"/>
      <c r="F117" s="103"/>
      <c r="G117" s="103"/>
      <c r="H117" s="106"/>
      <c r="I117" s="104">
        <f>SUM(E117:H117)</f>
        <v>0</v>
      </c>
    </row>
    <row r="118" spans="1:9" x14ac:dyDescent="0.2">
      <c r="A118" s="52" t="s">
        <v>46</v>
      </c>
      <c r="B118" s="5"/>
      <c r="C118" s="5"/>
      <c r="D118" s="6"/>
      <c r="E118" s="114">
        <v>23</v>
      </c>
      <c r="F118" s="115">
        <v>49</v>
      </c>
      <c r="G118" s="114">
        <v>5</v>
      </c>
      <c r="H118" s="114">
        <v>86</v>
      </c>
      <c r="I118" s="104">
        <f>SUM(E118:H118)</f>
        <v>163</v>
      </c>
    </row>
    <row r="119" spans="1:9" ht="13.5" thickBot="1" x14ac:dyDescent="0.25">
      <c r="A119" s="99" t="s">
        <v>47</v>
      </c>
      <c r="B119" s="93"/>
      <c r="C119" s="93"/>
      <c r="D119" s="100"/>
      <c r="E119" s="116">
        <v>30.1</v>
      </c>
      <c r="F119" s="117">
        <v>94.46</v>
      </c>
      <c r="G119" s="116">
        <v>5.0999999999999996</v>
      </c>
      <c r="H119" s="124">
        <v>72.3</v>
      </c>
      <c r="I119" s="105">
        <f>SUM(E119:H119)</f>
        <v>201.95999999999998</v>
      </c>
    </row>
    <row r="120" spans="1:9" x14ac:dyDescent="0.2">
      <c r="F120" s="15"/>
    </row>
    <row r="121" spans="1:9" x14ac:dyDescent="0.2">
      <c r="A121" s="7" t="s">
        <v>48</v>
      </c>
      <c r="F121" s="15"/>
    </row>
    <row r="122" spans="1:9" ht="13.5" customHeight="1" x14ac:dyDescent="0.2">
      <c r="A122" s="7"/>
    </row>
    <row r="123" spans="1:9" ht="14.25" customHeight="1" x14ac:dyDescent="0.2">
      <c r="A123" s="15" t="s">
        <v>49</v>
      </c>
    </row>
    <row r="124" spans="1:9" x14ac:dyDescent="0.2">
      <c r="A124" s="7" t="s">
        <v>71</v>
      </c>
    </row>
    <row r="125" spans="1:9" x14ac:dyDescent="0.2">
      <c r="A125" s="15" t="s">
        <v>72</v>
      </c>
    </row>
    <row r="127" spans="1:9" x14ac:dyDescent="0.2">
      <c r="A127" t="s">
        <v>50</v>
      </c>
    </row>
    <row r="128" spans="1:9" x14ac:dyDescent="0.2">
      <c r="A128" t="s">
        <v>64</v>
      </c>
    </row>
    <row r="129" spans="1:9" x14ac:dyDescent="0.2">
      <c r="A129" t="s">
        <v>65</v>
      </c>
    </row>
    <row r="131" spans="1:9" x14ac:dyDescent="0.2">
      <c r="A131" t="s">
        <v>51</v>
      </c>
    </row>
    <row r="132" spans="1:9" x14ac:dyDescent="0.2">
      <c r="A132" t="s">
        <v>63</v>
      </c>
    </row>
    <row r="133" spans="1:9" x14ac:dyDescent="0.2">
      <c r="A133" t="s">
        <v>57</v>
      </c>
    </row>
    <row r="135" spans="1:9" x14ac:dyDescent="0.2">
      <c r="A135" t="s">
        <v>52</v>
      </c>
    </row>
    <row r="136" spans="1:9" x14ac:dyDescent="0.2">
      <c r="A136" t="s">
        <v>73</v>
      </c>
    </row>
    <row r="137" spans="1:9" x14ac:dyDescent="0.2">
      <c r="A137" t="s">
        <v>74</v>
      </c>
    </row>
    <row r="139" spans="1:9" x14ac:dyDescent="0.2">
      <c r="A139" s="135" t="s">
        <v>62</v>
      </c>
      <c r="B139" s="135"/>
      <c r="C139" s="135"/>
      <c r="D139" s="135"/>
      <c r="E139" s="135"/>
      <c r="F139" s="135"/>
      <c r="G139" s="135"/>
      <c r="H139" s="135"/>
      <c r="I139" s="135"/>
    </row>
    <row r="141" spans="1:9" x14ac:dyDescent="0.2">
      <c r="A141" t="s">
        <v>58</v>
      </c>
    </row>
    <row r="142" spans="1:9" x14ac:dyDescent="0.2">
      <c r="A142" t="s">
        <v>59</v>
      </c>
    </row>
    <row r="143" spans="1:9" x14ac:dyDescent="0.2">
      <c r="A143" t="s">
        <v>61</v>
      </c>
    </row>
    <row r="144" spans="1:9" x14ac:dyDescent="0.2">
      <c r="A144" t="s">
        <v>60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2014-04-14T20:15:16Z</dcterms:modified>
</cp:coreProperties>
</file>