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780" yWindow="-22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H33" i="1" s="1"/>
  <c r="G62" i="1"/>
  <c r="D62" i="1"/>
  <c r="I21" i="1"/>
  <c r="I31" i="1" s="1"/>
  <c r="H21" i="1"/>
  <c r="I118" i="1"/>
  <c r="D60" i="1"/>
  <c r="D30" i="1"/>
  <c r="H91" i="1"/>
  <c r="H41" i="1"/>
  <c r="H61" i="1" s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62" i="1" s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8" i="1" s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61" i="1" s="1"/>
  <c r="I42" i="1"/>
  <c r="I51" i="1"/>
  <c r="I52" i="1"/>
  <c r="D45" i="1"/>
  <c r="D55" i="1"/>
  <c r="D65" i="1" s="1"/>
  <c r="G108" i="1"/>
  <c r="H31" i="1"/>
  <c r="I62" i="1" l="1"/>
  <c r="H32" i="1"/>
  <c r="I32" i="1"/>
  <c r="I15" i="1"/>
  <c r="I104" i="1"/>
  <c r="I63" i="1"/>
  <c r="I55" i="1"/>
  <c r="F35" i="1"/>
  <c r="E35" i="1"/>
  <c r="I33" i="1"/>
  <c r="D3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<sst xmlns="http://schemas.openxmlformats.org/spreadsheetml/2006/main" count="157" uniqueCount="77">
  <si>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</si>
  <si>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</si>
  <si>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</si>
  <si>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</si>
  <si>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</si>
  <si>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</si>
  <si>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</si>
  <si>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</si>
  <si>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</si>
  <si>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</si>
  <si>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</si>
  <si>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</si>
  <si>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</si>
  <si>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</si>
  <si>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</si>
  <si>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</si>
  <si>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</si>
  <si>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</si>
  <si>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</si>
  <si>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</si>
  <si>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</si>
  <si>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</si>
  <si>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</si>
  <si>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</si>
  <si>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</si>
  <si>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</si>
  <si>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</si>
  <si>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</si>
  <si>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</si>
  <si>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</si>
  <si>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</si>
  <si>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</si>
  <si>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</si>
  <si>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</si>
  <si>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</si>
  <si>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</si>
  <si>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</si>
  <si>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</si>
  <si>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</si>
  <si>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</si>
  <si>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</si>
  <si>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</si>
  <si>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</si>
  <si>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</si>
  <si>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</si>
  <si>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</si>
  <si>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</si>
  <si>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</si>
  <si>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</si>
  <si>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</si>
  <si>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</si>
  <si>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</si>
  <si>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</si>
  <si>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</si>
  <si>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</si>
  <si>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</si>
  <si>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</si>
  <si>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</si>
  <si>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</si>
  <si>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</si>
  <si>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</si>
  <si>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</si>
  <si>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</si>
  <si>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</si>
  <si>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</si>
  <si>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</si>
  <si>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</si>
  <si>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</si>
  <si>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</si>
  <si>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</si>
  <si>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</si>
  <si>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</si>
  <si>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</si>
  <si>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</si>
  <si>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</si>
  <si>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January 31, 2015</t>
  </si>
  <si>
    <t>Revised 4/6/2015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</si>
</sst>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144"/>
  <sheetViews>
    <sheetView tabSelected="1" zoomScale="118" zoomScaleNormal="118" zoomScalePageLayoutView="118" workbookViewId="0">
      <selection activeCell="G120" sqref="G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0" x14ac:dyDescent="0.2">
      <c r="F2" s="5" t="s">
        <v>17</v>
      </c>
    </row>
    <row r="3" spans="1:10" x14ac:dyDescent="0.2">
      <c r="F3" s="5" t="s">
        <v>18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 t="s">
        <v>76</v>
      </c>
      <c r="H5" s="152"/>
      <c r="I5" s="152"/>
      <c r="J5" s="152"/>
    </row>
    <row r="6" spans="1:10" x14ac:dyDescent="0.2">
      <c r="E6" s="87"/>
      <c r="F6" s="87" t="s">
        <v>19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0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0" x14ac:dyDescent="0.2">
      <c r="A10" s="29" t="s">
        <v>13</v>
      </c>
      <c r="B10" s="2"/>
      <c r="C10" s="23"/>
      <c r="D10" s="89">
        <v>32130</v>
      </c>
      <c r="E10" s="89">
        <v>7269</v>
      </c>
      <c r="F10" s="89">
        <v>3458</v>
      </c>
      <c r="G10" s="89">
        <v>99</v>
      </c>
      <c r="H10" s="89">
        <f>+SUM(E10:G10)</f>
        <v>10826</v>
      </c>
      <c r="I10" s="90">
        <f>SUM(D10:G10)</f>
        <v>42956</v>
      </c>
    </row>
    <row r="11" spans="1:10" s="67" customFormat="1" x14ac:dyDescent="0.2">
      <c r="A11" s="29" t="s">
        <v>28</v>
      </c>
      <c r="B11" s="66"/>
      <c r="C11" s="66"/>
      <c r="D11" s="91">
        <v>306106</v>
      </c>
      <c r="E11" s="91">
        <v>35707</v>
      </c>
      <c r="F11" s="91">
        <v>16623</v>
      </c>
      <c r="G11" s="92">
        <v>577</v>
      </c>
      <c r="H11" s="89">
        <f>+SUM(E11:G11)</f>
        <v>52907</v>
      </c>
      <c r="I11" s="90">
        <f>SUM(D11:G11)</f>
        <v>359013</v>
      </c>
    </row>
    <row r="12" spans="1:10" x14ac:dyDescent="0.2">
      <c r="A12" s="29" t="s">
        <v>65</v>
      </c>
      <c r="B12" s="2"/>
      <c r="C12" s="2"/>
      <c r="D12" s="146">
        <v>28284</v>
      </c>
      <c r="E12" s="146">
        <v>8307</v>
      </c>
      <c r="F12" s="146">
        <v>3069</v>
      </c>
      <c r="G12" s="146">
        <v>73</v>
      </c>
      <c r="H12" s="89">
        <f>+SUM(E12:G12)</f>
        <v>11449</v>
      </c>
      <c r="I12" s="90">
        <f>SUM(D12:G12)</f>
        <v>39733</v>
      </c>
    </row>
    <row r="13" spans="1:10" x14ac:dyDescent="0.2">
      <c r="A13" s="29" t="s">
        <v>29</v>
      </c>
      <c r="B13" s="2"/>
      <c r="C13" s="2"/>
      <c r="D13" s="146">
        <v>117381</v>
      </c>
      <c r="E13" s="146">
        <v>11508</v>
      </c>
      <c r="F13" s="146">
        <v>10119</v>
      </c>
      <c r="G13" s="146">
        <v>499</v>
      </c>
      <c r="H13" s="89">
        <f>+SUM(E13:G13)</f>
        <v>22126</v>
      </c>
      <c r="I13" s="90">
        <f>SUM(D13:G13)</f>
        <v>139507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27</v>
      </c>
      <c r="B15" s="31"/>
      <c r="C15" s="32"/>
      <c r="D15" s="148">
        <f>SUM(D10:D13)</f>
        <v>483901</v>
      </c>
      <c r="E15" s="148">
        <f>SUM(E10:E13)</f>
        <v>62791</v>
      </c>
      <c r="F15" s="148">
        <f>SUM(F10:F13)</f>
        <v>33269</v>
      </c>
      <c r="G15" s="148">
        <f>SUM(G10:G13)</f>
        <v>1248</v>
      </c>
      <c r="H15" s="33">
        <f t="shared" ref="H15" si="0">SUM(H10:H13)</f>
        <v>97308</v>
      </c>
      <c r="I15" s="34">
        <f>SUM(I10:I13)</f>
        <v>581209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227329</v>
      </c>
      <c r="E20" s="89">
        <v>28692</v>
      </c>
      <c r="F20" s="89">
        <v>6450</v>
      </c>
      <c r="G20" s="89">
        <v>113</v>
      </c>
      <c r="H20" s="89">
        <f>+SUM(E20:G20)</f>
        <v>35255</v>
      </c>
      <c r="I20" s="90">
        <f>SUM(D20:G20)</f>
        <v>262584</v>
      </c>
    </row>
    <row r="21" spans="1:9" s="67" customFormat="1" x14ac:dyDescent="0.2">
      <c r="A21" s="29" t="s">
        <v>31</v>
      </c>
      <c r="B21" s="66"/>
      <c r="C21" s="66"/>
      <c r="D21" s="91">
        <v>1127847</v>
      </c>
      <c r="E21" s="91">
        <v>102919</v>
      </c>
      <c r="F21" s="91">
        <v>26085</v>
      </c>
      <c r="G21" s="91">
        <v>612</v>
      </c>
      <c r="H21" s="89">
        <f>+SUM(E21:G21)</f>
        <v>129616</v>
      </c>
      <c r="I21" s="90">
        <f>SUM(D21:G21)</f>
        <v>1257463</v>
      </c>
    </row>
    <row r="22" spans="1:9" x14ac:dyDescent="0.2">
      <c r="A22" s="29" t="s">
        <v>65</v>
      </c>
      <c r="B22" s="2"/>
      <c r="C22" s="2"/>
      <c r="D22" s="146">
        <v>176467</v>
      </c>
      <c r="E22" s="146">
        <v>26898</v>
      </c>
      <c r="F22" s="146">
        <v>5335</v>
      </c>
      <c r="G22" s="146">
        <v>78</v>
      </c>
      <c r="H22" s="89">
        <f>+SUM(E22:G22)</f>
        <v>32311</v>
      </c>
      <c r="I22" s="90">
        <f>SUM(D22:G22)</f>
        <v>208778</v>
      </c>
    </row>
    <row r="23" spans="1:9" x14ac:dyDescent="0.2">
      <c r="A23" s="29" t="s">
        <v>29</v>
      </c>
      <c r="B23" s="2"/>
      <c r="C23" s="2"/>
      <c r="D23" s="146">
        <v>503902</v>
      </c>
      <c r="E23" s="146">
        <v>31945</v>
      </c>
      <c r="F23" s="146">
        <v>17284</v>
      </c>
      <c r="G23" s="146">
        <v>555</v>
      </c>
      <c r="H23" s="89">
        <f>+SUM(E23:G23)</f>
        <v>49784</v>
      </c>
      <c r="I23" s="90">
        <f>SUM(D23:G23)</f>
        <v>553686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2035545</v>
      </c>
      <c r="E25" s="33">
        <f t="shared" si="1"/>
        <v>190454</v>
      </c>
      <c r="F25" s="33">
        <f t="shared" si="1"/>
        <v>55154</v>
      </c>
      <c r="G25" s="33">
        <f t="shared" si="1"/>
        <v>1358</v>
      </c>
      <c r="H25" s="33">
        <f t="shared" si="1"/>
        <v>246966</v>
      </c>
      <c r="I25" s="34">
        <f t="shared" si="1"/>
        <v>2282511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0.14133700495757251</v>
      </c>
      <c r="E30" s="97">
        <f t="shared" si="2"/>
        <v>0.25334588038477623</v>
      </c>
      <c r="F30" s="97">
        <f t="shared" si="2"/>
        <v>0.53612403100775197</v>
      </c>
      <c r="G30" s="97">
        <f t="shared" si="2"/>
        <v>0.87610619469026552</v>
      </c>
      <c r="H30" s="97">
        <f t="shared" ref="H30" si="3">H10/H20</f>
        <v>0.30707701035314139</v>
      </c>
      <c r="I30" s="98">
        <f>I10/I20</f>
        <v>0.16358955610395151</v>
      </c>
    </row>
    <row r="31" spans="1:9" x14ac:dyDescent="0.2">
      <c r="A31" s="29" t="s">
        <v>31</v>
      </c>
      <c r="B31" s="2"/>
      <c r="C31" s="3"/>
      <c r="D31" s="97">
        <f t="shared" si="2"/>
        <v>0.2714073806110226</v>
      </c>
      <c r="E31" s="97">
        <f t="shared" si="2"/>
        <v>0.34694274137914283</v>
      </c>
      <c r="F31" s="97">
        <f t="shared" si="2"/>
        <v>0.63726279470960323</v>
      </c>
      <c r="G31" s="97">
        <f t="shared" si="2"/>
        <v>0.94281045751633985</v>
      </c>
      <c r="H31" s="97">
        <f t="shared" ref="D31:I33" si="4">H11/H21</f>
        <v>0.40818263177385505</v>
      </c>
      <c r="I31" s="98">
        <f t="shared" si="4"/>
        <v>0.28550581607570164</v>
      </c>
    </row>
    <row r="32" spans="1:9" x14ac:dyDescent="0.2">
      <c r="A32" s="29" t="s">
        <v>65</v>
      </c>
      <c r="B32" s="2"/>
      <c r="C32" s="3"/>
      <c r="D32" s="97">
        <f>D12/D22</f>
        <v>0.16027925901159989</v>
      </c>
      <c r="E32" s="97">
        <f t="shared" si="4"/>
        <v>0.30883337051081866</v>
      </c>
      <c r="F32" s="97">
        <f t="shared" si="4"/>
        <v>0.57525773195876284</v>
      </c>
      <c r="G32" s="97">
        <f t="shared" si="4"/>
        <v>0.9358974358974359</v>
      </c>
      <c r="H32" s="97">
        <f t="shared" si="4"/>
        <v>0.35433753210980778</v>
      </c>
      <c r="I32" s="98">
        <f t="shared" si="4"/>
        <v>0.19031219764534577</v>
      </c>
    </row>
    <row r="33" spans="1:9" x14ac:dyDescent="0.2">
      <c r="A33" s="29" t="s">
        <v>29</v>
      </c>
      <c r="B33" s="2"/>
      <c r="C33" s="3"/>
      <c r="D33" s="97">
        <f t="shared" si="4"/>
        <v>0.23294410421073938</v>
      </c>
      <c r="E33" s="97">
        <f t="shared" si="4"/>
        <v>0.36024416966661449</v>
      </c>
      <c r="F33" s="97">
        <f t="shared" si="4"/>
        <v>0.58545475584355477</v>
      </c>
      <c r="G33" s="97">
        <f t="shared" si="4"/>
        <v>0.89909909909909913</v>
      </c>
      <c r="H33" s="97">
        <f t="shared" si="4"/>
        <v>0.4444399807166961</v>
      </c>
      <c r="I33" s="98">
        <f t="shared" si="4"/>
        <v>0.25196049746607285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0.23772552313999445</v>
      </c>
      <c r="E35" s="63">
        <f t="shared" si="5"/>
        <v>0.32969115902002583</v>
      </c>
      <c r="F35" s="63">
        <f t="shared" si="5"/>
        <v>0.60320194364869273</v>
      </c>
      <c r="G35" s="63">
        <f t="shared" si="5"/>
        <v>0.91899852724594988</v>
      </c>
      <c r="H35" s="63">
        <f t="shared" si="5"/>
        <v>0.39401375088068802</v>
      </c>
      <c r="I35" s="64">
        <f t="shared" si="5"/>
        <v>0.25463579365006345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116.8</v>
      </c>
      <c r="E40" s="89">
        <v>24.8</v>
      </c>
      <c r="F40" s="89">
        <v>235.6</v>
      </c>
      <c r="G40" s="89">
        <v>232.2</v>
      </c>
      <c r="H40" s="89">
        <f>+SUM(E40:G40)</f>
        <v>492.59999999999997</v>
      </c>
      <c r="I40" s="90">
        <f>SUM(D40:G40)</f>
        <v>609.4</v>
      </c>
    </row>
    <row r="41" spans="1:9" s="67" customFormat="1" x14ac:dyDescent="0.2">
      <c r="A41" s="37" t="s">
        <v>31</v>
      </c>
      <c r="B41" s="68"/>
      <c r="C41" s="68"/>
      <c r="D41" s="91">
        <v>1112.24</v>
      </c>
      <c r="E41" s="91">
        <v>127.08</v>
      </c>
      <c r="F41" s="91">
        <v>1304.58</v>
      </c>
      <c r="G41" s="101">
        <v>1230.1400000000001</v>
      </c>
      <c r="H41" s="89">
        <f>+SUM(E41:G41)</f>
        <v>2661.8</v>
      </c>
      <c r="I41" s="90">
        <f>SUM(D41:G41)</f>
        <v>3774.04</v>
      </c>
    </row>
    <row r="42" spans="1:9" x14ac:dyDescent="0.2">
      <c r="A42" s="37" t="s">
        <v>65</v>
      </c>
      <c r="B42" s="6"/>
      <c r="C42" s="6"/>
      <c r="D42" s="146">
        <v>101</v>
      </c>
      <c r="E42" s="146">
        <v>32.9</v>
      </c>
      <c r="F42" s="146">
        <v>173.7</v>
      </c>
      <c r="G42" s="146">
        <v>114.9</v>
      </c>
      <c r="H42" s="103">
        <f>+SUM(E42:G42)</f>
        <v>321.5</v>
      </c>
      <c r="I42" s="90">
        <f>SUM(D42:G42)</f>
        <v>422.5</v>
      </c>
    </row>
    <row r="43" spans="1:9" x14ac:dyDescent="0.2">
      <c r="A43" s="37" t="s">
        <v>29</v>
      </c>
      <c r="B43" s="6"/>
      <c r="C43" s="6"/>
      <c r="D43" s="89">
        <v>424.5</v>
      </c>
      <c r="E43" s="89">
        <v>43.3</v>
      </c>
      <c r="F43" s="89">
        <v>745.4</v>
      </c>
      <c r="G43" s="89">
        <v>715</v>
      </c>
      <c r="H43" s="89">
        <f>+SUM(E43:G43)</f>
        <v>1503.6999999999998</v>
      </c>
      <c r="I43" s="90">
        <f>SUM(D43:G43)</f>
        <v>1928.2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1754.54</v>
      </c>
      <c r="E45" s="33">
        <f t="shared" si="6"/>
        <v>228.07999999999998</v>
      </c>
      <c r="F45" s="33">
        <f t="shared" si="6"/>
        <v>2459.2799999999997</v>
      </c>
      <c r="G45" s="33">
        <f t="shared" si="6"/>
        <v>2292.2400000000002</v>
      </c>
      <c r="H45" s="33">
        <f t="shared" si="6"/>
        <v>4979.6000000000004</v>
      </c>
      <c r="I45" s="34">
        <f t="shared" si="6"/>
        <v>6734.1399999999994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814.2</v>
      </c>
      <c r="E50" s="89">
        <v>94.5</v>
      </c>
      <c r="F50" s="89">
        <v>355.1</v>
      </c>
      <c r="G50" s="89">
        <v>251.5</v>
      </c>
      <c r="H50" s="89">
        <f>+SUM(E50:G50)</f>
        <v>701.1</v>
      </c>
      <c r="I50" s="104">
        <f>SUM(D50:G50)</f>
        <v>1515.3000000000002</v>
      </c>
    </row>
    <row r="51" spans="1:9" s="67" customFormat="1" x14ac:dyDescent="0.2">
      <c r="A51" s="37" t="s">
        <v>31</v>
      </c>
      <c r="B51" s="68"/>
      <c r="C51" s="68"/>
      <c r="D51" s="91">
        <v>3920.46</v>
      </c>
      <c r="E51" s="91">
        <v>354.74</v>
      </c>
      <c r="F51" s="91">
        <v>1739.14</v>
      </c>
      <c r="G51" s="91">
        <v>1292.05</v>
      </c>
      <c r="H51" s="89">
        <f>+SUM(E51:G51)</f>
        <v>3385.9300000000003</v>
      </c>
      <c r="I51" s="104">
        <f>SUM(D51:G51)</f>
        <v>7306.39</v>
      </c>
    </row>
    <row r="52" spans="1:9" x14ac:dyDescent="0.2">
      <c r="A52" s="37" t="s">
        <v>65</v>
      </c>
      <c r="B52" s="6"/>
      <c r="C52" s="6"/>
      <c r="D52" s="146">
        <v>549.9</v>
      </c>
      <c r="E52" s="146">
        <v>80.5</v>
      </c>
      <c r="F52" s="146">
        <v>242.1</v>
      </c>
      <c r="G52" s="146">
        <v>120</v>
      </c>
      <c r="H52" s="103">
        <f>+SUM(E52:G52)</f>
        <v>442.6</v>
      </c>
      <c r="I52" s="104">
        <f>SUM(D52:G52)</f>
        <v>992.5</v>
      </c>
    </row>
    <row r="53" spans="1:9" x14ac:dyDescent="0.2">
      <c r="A53" s="37" t="s">
        <v>29</v>
      </c>
      <c r="B53" s="6"/>
      <c r="C53" s="6"/>
      <c r="D53" s="89">
        <v>1713.1</v>
      </c>
      <c r="E53" s="89">
        <v>97.8</v>
      </c>
      <c r="F53" s="89">
        <v>995.6</v>
      </c>
      <c r="G53" s="89">
        <v>753.8</v>
      </c>
      <c r="H53" s="89">
        <f>+SUM(E53:G53)</f>
        <v>1847.2</v>
      </c>
      <c r="I53" s="104">
        <f>SUM(D53:G53)</f>
        <v>3560.3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6997.66</v>
      </c>
      <c r="E55" s="33">
        <f t="shared" si="7"/>
        <v>627.54</v>
      </c>
      <c r="F55" s="33">
        <f t="shared" si="7"/>
        <v>3331.94</v>
      </c>
      <c r="G55" s="33">
        <f t="shared" si="7"/>
        <v>2417.35</v>
      </c>
      <c r="H55" s="33">
        <f t="shared" si="7"/>
        <v>6376.83</v>
      </c>
      <c r="I55" s="34">
        <f t="shared" si="7"/>
        <v>13374.490000000002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0.14345369688037335</v>
      </c>
      <c r="E60" s="97">
        <f t="shared" ref="E60:I60" si="8">E40/E50</f>
        <v>0.26243386243386246</v>
      </c>
      <c r="F60" s="97">
        <f t="shared" si="8"/>
        <v>0.66347507744297374</v>
      </c>
      <c r="G60" s="97">
        <f t="shared" si="8"/>
        <v>0.92326043737574548</v>
      </c>
      <c r="H60" s="97">
        <f t="shared" si="8"/>
        <v>0.70261018399657671</v>
      </c>
      <c r="I60" s="98">
        <f t="shared" si="8"/>
        <v>0.40216458787038861</v>
      </c>
    </row>
    <row r="61" spans="1:9" x14ac:dyDescent="0.2">
      <c r="A61" s="37" t="s">
        <v>31</v>
      </c>
      <c r="B61" s="2"/>
      <c r="C61" s="3"/>
      <c r="D61" s="97">
        <f>D41/D51</f>
        <v>0.28370140238645464</v>
      </c>
      <c r="E61" s="97">
        <f>E41/E51</f>
        <v>0.35823419969555165</v>
      </c>
      <c r="F61" s="97">
        <f>F41/F51</f>
        <v>0.75012937428844129</v>
      </c>
      <c r="G61" s="97">
        <f>G41/G51</f>
        <v>0.95208389768197832</v>
      </c>
      <c r="H61" s="97">
        <f>H41/H51</f>
        <v>0.78613556689004205</v>
      </c>
      <c r="I61" s="98">
        <f t="shared" ref="H61:I63" si="9">I41/I51</f>
        <v>0.51653963174700501</v>
      </c>
    </row>
    <row r="62" spans="1:9" x14ac:dyDescent="0.2">
      <c r="A62" s="37" t="s">
        <v>65</v>
      </c>
      <c r="B62" s="2"/>
      <c r="C62" s="3"/>
      <c r="D62" s="97">
        <f>D42/D52</f>
        <v>0.18366975813784325</v>
      </c>
      <c r="E62" s="97">
        <f t="shared" ref="D62:G63" si="10">E42/E52</f>
        <v>0.40869565217391302</v>
      </c>
      <c r="F62" s="97">
        <f t="shared" si="10"/>
        <v>0.71747211895910779</v>
      </c>
      <c r="G62" s="97">
        <f>G42/G52</f>
        <v>0.95750000000000002</v>
      </c>
      <c r="H62" s="97">
        <f>H42/H52</f>
        <v>0.72638951649344774</v>
      </c>
      <c r="I62" s="98">
        <f t="shared" si="9"/>
        <v>0.4256926952141058</v>
      </c>
    </row>
    <row r="63" spans="1:9" x14ac:dyDescent="0.2">
      <c r="A63" s="37" t="s">
        <v>29</v>
      </c>
      <c r="B63" s="2"/>
      <c r="C63" s="3"/>
      <c r="D63" s="97">
        <f t="shared" si="10"/>
        <v>0.24779639250481583</v>
      </c>
      <c r="E63" s="97">
        <f t="shared" si="10"/>
        <v>0.44274028629856849</v>
      </c>
      <c r="F63" s="97">
        <f t="shared" si="10"/>
        <v>0.74869425472077133</v>
      </c>
      <c r="G63" s="97">
        <f t="shared" si="10"/>
        <v>0.94852746086495099</v>
      </c>
      <c r="H63" s="97">
        <f t="shared" si="9"/>
        <v>0.81404287570376777</v>
      </c>
      <c r="I63" s="98">
        <f t="shared" si="9"/>
        <v>0.54158357441788607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0.2507323876838829</v>
      </c>
      <c r="E65" s="63">
        <f t="shared" si="11"/>
        <v>0.36345093539854034</v>
      </c>
      <c r="F65" s="63">
        <f t="shared" si="11"/>
        <v>0.73809252267447789</v>
      </c>
      <c r="G65" s="63">
        <f t="shared" si="11"/>
        <v>0.94824497900593641</v>
      </c>
      <c r="H65" s="63">
        <f t="shared" si="11"/>
        <v>0.78088956425057598</v>
      </c>
      <c r="I65" s="64">
        <f t="shared" si="11"/>
        <v>0.50350630192254053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25</v>
      </c>
      <c r="E70" s="106">
        <v>29</v>
      </c>
      <c r="F70" s="106">
        <v>28</v>
      </c>
      <c r="G70" s="106">
        <v>15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54</v>
      </c>
      <c r="E71" s="92">
        <v>56</v>
      </c>
      <c r="F71" s="92">
        <v>55</v>
      </c>
      <c r="G71" s="92">
        <v>20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38</v>
      </c>
      <c r="E72" s="109">
        <v>45</v>
      </c>
      <c r="F72" s="109">
        <v>40</v>
      </c>
      <c r="G72" s="109">
        <v>19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46</v>
      </c>
      <c r="E73" s="109">
        <v>45</v>
      </c>
      <c r="F73" s="109">
        <v>44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432</v>
      </c>
      <c r="E84" s="70">
        <v>102</v>
      </c>
      <c r="F84" s="70">
        <v>48</v>
      </c>
      <c r="G84" s="70">
        <v>37</v>
      </c>
      <c r="H84" s="69">
        <f t="shared" ref="H84:H89" si="12">SUM(E84:G84)</f>
        <v>187</v>
      </c>
      <c r="I84" s="71">
        <f t="shared" ref="I84:I91" si="13">SUM(D84:G84)</f>
        <v>619</v>
      </c>
    </row>
    <row r="85" spans="1:9" x14ac:dyDescent="0.2">
      <c r="A85" s="29" t="s">
        <v>15</v>
      </c>
      <c r="B85" s="2"/>
      <c r="C85" s="2"/>
      <c r="D85" s="69">
        <v>282</v>
      </c>
      <c r="E85" s="70">
        <v>101</v>
      </c>
      <c r="F85" s="70">
        <v>48</v>
      </c>
      <c r="G85" s="70">
        <v>43</v>
      </c>
      <c r="H85" s="69">
        <f t="shared" si="12"/>
        <v>192</v>
      </c>
      <c r="I85" s="71">
        <f t="shared" si="13"/>
        <v>474</v>
      </c>
    </row>
    <row r="86" spans="1:9" s="67" customFormat="1" x14ac:dyDescent="0.2">
      <c r="A86" s="29" t="s">
        <v>40</v>
      </c>
      <c r="B86" s="66"/>
      <c r="C86" s="66"/>
      <c r="D86" s="72">
        <v>11968</v>
      </c>
      <c r="E86" s="73">
        <v>481</v>
      </c>
      <c r="F86" s="72">
        <v>221</v>
      </c>
      <c r="G86" s="74">
        <v>5</v>
      </c>
      <c r="H86" s="69">
        <f>SUM(E86:G86)</f>
        <v>707</v>
      </c>
      <c r="I86" s="71">
        <f t="shared" si="13"/>
        <v>12675</v>
      </c>
    </row>
    <row r="87" spans="1:9" s="67" customFormat="1" x14ac:dyDescent="0.2">
      <c r="A87" s="29" t="s">
        <v>41</v>
      </c>
      <c r="B87" s="66"/>
      <c r="C87" s="66"/>
      <c r="D87" s="72">
        <v>7436</v>
      </c>
      <c r="E87" s="73">
        <v>226</v>
      </c>
      <c r="F87" s="72">
        <v>168</v>
      </c>
      <c r="G87" s="74">
        <v>3</v>
      </c>
      <c r="H87" s="69">
        <f t="shared" si="12"/>
        <v>397</v>
      </c>
      <c r="I87" s="71">
        <f t="shared" si="13"/>
        <v>7833</v>
      </c>
    </row>
    <row r="88" spans="1:9" x14ac:dyDescent="0.2">
      <c r="A88" s="29" t="s">
        <v>66</v>
      </c>
      <c r="B88" s="2"/>
      <c r="C88" s="2"/>
      <c r="D88" s="144">
        <v>618</v>
      </c>
      <c r="E88" s="145">
        <v>199</v>
      </c>
      <c r="F88" s="145">
        <v>40</v>
      </c>
      <c r="G88" s="145">
        <v>0</v>
      </c>
      <c r="H88" s="69">
        <f t="shared" si="12"/>
        <v>239</v>
      </c>
      <c r="I88" s="71">
        <f t="shared" si="13"/>
        <v>857</v>
      </c>
    </row>
    <row r="89" spans="1:9" x14ac:dyDescent="0.2">
      <c r="A89" s="29" t="s">
        <v>67</v>
      </c>
      <c r="B89" s="2"/>
      <c r="C89" s="2"/>
      <c r="D89" s="144">
        <v>801</v>
      </c>
      <c r="E89" s="145">
        <v>75</v>
      </c>
      <c r="F89" s="145">
        <v>55</v>
      </c>
      <c r="G89" s="145">
        <v>3</v>
      </c>
      <c r="H89" s="69">
        <f t="shared" si="12"/>
        <v>133</v>
      </c>
      <c r="I89" s="71">
        <f t="shared" si="13"/>
        <v>934</v>
      </c>
    </row>
    <row r="90" spans="1:9" x14ac:dyDescent="0.2">
      <c r="A90" s="29" t="s">
        <v>42</v>
      </c>
      <c r="B90" s="2"/>
      <c r="C90" s="2"/>
      <c r="D90" s="69">
        <v>877</v>
      </c>
      <c r="E90" s="69">
        <v>61</v>
      </c>
      <c r="F90" s="69">
        <v>41</v>
      </c>
      <c r="G90" s="69">
        <v>1</v>
      </c>
      <c r="H90" s="69">
        <f>SUM(E90:G90)</f>
        <v>103</v>
      </c>
      <c r="I90" s="71">
        <f t="shared" si="13"/>
        <v>980</v>
      </c>
    </row>
    <row r="91" spans="1:9" x14ac:dyDescent="0.2">
      <c r="A91" s="29" t="s">
        <v>43</v>
      </c>
      <c r="B91" s="2"/>
      <c r="C91" s="2"/>
      <c r="D91" s="69">
        <v>3067</v>
      </c>
      <c r="E91" s="69">
        <v>373</v>
      </c>
      <c r="F91" s="69">
        <v>374</v>
      </c>
      <c r="G91" s="69">
        <v>20</v>
      </c>
      <c r="H91" s="76">
        <f>SUM(E91:G91)</f>
        <v>767</v>
      </c>
      <c r="I91" s="71">
        <f t="shared" si="13"/>
        <v>3834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13895</v>
      </c>
      <c r="E93" s="21">
        <f t="shared" si="14"/>
        <v>843</v>
      </c>
      <c r="F93" s="21">
        <f t="shared" si="14"/>
        <v>350</v>
      </c>
      <c r="G93" s="61">
        <f t="shared" si="14"/>
        <v>43</v>
      </c>
      <c r="H93" s="21">
        <f>+SUM(E93:G93)</f>
        <v>1236</v>
      </c>
      <c r="I93" s="62">
        <f>+SUM(D93:G93)</f>
        <v>15131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11586</v>
      </c>
      <c r="E94" s="53">
        <f t="shared" si="14"/>
        <v>775</v>
      </c>
      <c r="F94" s="53">
        <f t="shared" si="14"/>
        <v>645</v>
      </c>
      <c r="G94" s="59">
        <f t="shared" si="14"/>
        <v>69</v>
      </c>
      <c r="H94" s="53">
        <f>+SUM(E94:G94)</f>
        <v>1489</v>
      </c>
      <c r="I94" s="60">
        <f>+SUM(D94:G94)</f>
        <v>13075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48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18654</v>
      </c>
      <c r="H102" s="124">
        <v>13531</v>
      </c>
      <c r="I102" s="95">
        <f>SUM(G102:H102)</f>
        <v>32185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60043</v>
      </c>
      <c r="H103" s="124">
        <v>53961</v>
      </c>
      <c r="I103" s="95">
        <f>SUM(G103:H103)</f>
        <v>114004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0.3106773479006712</v>
      </c>
      <c r="H104" s="126">
        <f>H102/H103</f>
        <v>0.25075517503382072</v>
      </c>
      <c r="I104" s="127">
        <f>I102/I103</f>
        <v>0.2823146556261184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83.28</v>
      </c>
      <c r="H106" s="128">
        <v>73.022999999999996</v>
      </c>
      <c r="I106" s="129">
        <f>SUM(G106:H106)</f>
        <v>156.303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258.83</v>
      </c>
      <c r="H107" s="128">
        <v>289.93560000000002</v>
      </c>
      <c r="I107" s="129">
        <f>SUM(G107:H107)</f>
        <v>548.76559999999995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0.32175559247382457</v>
      </c>
      <c r="H108" s="133">
        <f>H106/H107</f>
        <v>0.25185937842748524</v>
      </c>
      <c r="I108" s="134">
        <f>I106/I107</f>
        <v>0.28482652702720435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7" t="s">
        <v>54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14</v>
      </c>
      <c r="F118" s="139">
        <v>35</v>
      </c>
      <c r="G118" s="139">
        <v>5</v>
      </c>
      <c r="H118" s="139">
        <v>56</v>
      </c>
      <c r="I118" s="137">
        <f>SUM(E118:H118)</f>
        <v>110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19.3</v>
      </c>
      <c r="F119" s="141">
        <v>61.91</v>
      </c>
      <c r="G119" s="141">
        <v>5.0999999999999996</v>
      </c>
      <c r="H119" s="142">
        <v>38.799999999999997</v>
      </c>
      <c r="I119" s="143">
        <f>SUM(E119:H119)</f>
        <v>125.10999999999999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2015-04-14T15:36:58Z</dcterms:modified>
</cp:coreProperties>
</file>